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autoCompressPictures="0"/>
  <mc:AlternateContent xmlns:mc="http://schemas.openxmlformats.org/markup-compatibility/2006">
    <mc:Choice Requires="x15">
      <x15ac:absPath xmlns:x15ac="http://schemas.microsoft.com/office/spreadsheetml/2010/11/ac" url="/Users/aliciabutera/Library/Application Support/Box/Box Edit/Documents/280730877276/"/>
    </mc:Choice>
  </mc:AlternateContent>
  <xr:revisionPtr revIDLastSave="0" documentId="13_ncr:1_{8AFA0CDA-8A35-AD4B-855B-1CFA37D32939}" xr6:coauthVersionLast="38" xr6:coauthVersionMax="38" xr10:uidLastSave="{00000000-0000-0000-0000-000000000000}"/>
  <bookViews>
    <workbookView xWindow="0" yWindow="0" windowWidth="28800" windowHeight="18000" activeTab="3" xr2:uid="{00000000-000D-0000-FFFF-FFFF00000000}"/>
  </bookViews>
  <sheets>
    <sheet name="Start Here" sheetId="18" r:id="rId1"/>
    <sheet name="Step 1 - Create a spending plan" sheetId="12" r:id="rId2"/>
    <sheet name="Step 2- Create a FLEX plan" sheetId="17" r:id="rId3"/>
    <sheet name="Step 3- Track your Expenses" sheetId="15" r:id="rId4"/>
  </sheets>
  <definedNames>
    <definedName name="_xlnm.Print_Area" localSheetId="1">'Step 1 - Create a spending plan'!$A$1:$G$119</definedName>
    <definedName name="_xlnm.Print_Area" localSheetId="2">'Step 2- Create a FLEX plan'!$B$2:$G$46</definedName>
    <definedName name="_xlnm.Print_Area" localSheetId="3">'Step 3- Track your Expenses'!$B$1:$Q$100</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7" i="12" l="1"/>
  <c r="E75" i="12"/>
  <c r="E14" i="17"/>
  <c r="E18" i="17"/>
  <c r="E25" i="17"/>
  <c r="G25" i="17" s="1"/>
  <c r="E31" i="17"/>
  <c r="E36" i="17"/>
  <c r="E38" i="17" s="1"/>
  <c r="E100" i="12"/>
  <c r="E11" i="12"/>
  <c r="E12" i="12"/>
  <c r="E13" i="12"/>
  <c r="E14" i="12"/>
  <c r="G31" i="17"/>
  <c r="G18" i="17"/>
  <c r="G14" i="17"/>
  <c r="D92" i="12"/>
  <c r="D91" i="12"/>
  <c r="D90" i="12"/>
  <c r="D89" i="12"/>
  <c r="D88" i="12"/>
  <c r="G14" i="12"/>
  <c r="G13" i="12"/>
  <c r="C11" i="15" s="1"/>
  <c r="G12" i="12"/>
  <c r="G11" i="12"/>
  <c r="E37" i="17"/>
  <c r="G37" i="17" s="1"/>
  <c r="E33" i="17"/>
  <c r="G33" i="17" s="1"/>
  <c r="E32" i="17"/>
  <c r="G32" i="17" s="1"/>
  <c r="E30" i="17"/>
  <c r="G30" i="17"/>
  <c r="E27" i="17"/>
  <c r="G27" i="17" s="1"/>
  <c r="E26" i="17"/>
  <c r="G26" i="17" s="1"/>
  <c r="E24" i="17"/>
  <c r="E28" i="17" s="1"/>
  <c r="E21" i="17"/>
  <c r="G21" i="17" s="1"/>
  <c r="E20" i="17"/>
  <c r="G20" i="17" s="1"/>
  <c r="E19" i="17"/>
  <c r="G19" i="17" s="1"/>
  <c r="E15" i="17"/>
  <c r="G15" i="17"/>
  <c r="E13" i="17"/>
  <c r="G13" i="17" s="1"/>
  <c r="E12" i="17"/>
  <c r="E16" i="17" s="1"/>
  <c r="E85" i="12"/>
  <c r="E84" i="12"/>
  <c r="E83" i="12"/>
  <c r="E82" i="12"/>
  <c r="E81" i="12"/>
  <c r="E80" i="12"/>
  <c r="E79" i="12"/>
  <c r="E78" i="12"/>
  <c r="E77" i="12"/>
  <c r="E76" i="12"/>
  <c r="E74" i="12"/>
  <c r="E73" i="12"/>
  <c r="E72" i="12"/>
  <c r="E71" i="12"/>
  <c r="E70" i="12"/>
  <c r="E69" i="12"/>
  <c r="E68" i="12"/>
  <c r="E67" i="12"/>
  <c r="E66" i="12"/>
  <c r="E65" i="12"/>
  <c r="E103" i="12"/>
  <c r="E102" i="12"/>
  <c r="E101" i="12"/>
  <c r="E99"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6" i="12"/>
  <c r="E25" i="12"/>
  <c r="E24" i="12"/>
  <c r="E23" i="12"/>
  <c r="E18" i="12"/>
  <c r="G18" i="12" s="1"/>
  <c r="C16" i="15" s="1"/>
  <c r="E17" i="12"/>
  <c r="G17" i="12" s="1"/>
  <c r="C15" i="15" s="1"/>
  <c r="E16" i="12"/>
  <c r="G16" i="12" s="1"/>
  <c r="B72" i="15"/>
  <c r="C10" i="15"/>
  <c r="B91" i="15"/>
  <c r="Q78" i="15"/>
  <c r="Q79" i="15"/>
  <c r="Q80" i="15"/>
  <c r="Q81" i="15"/>
  <c r="P78" i="15"/>
  <c r="P79" i="15"/>
  <c r="P80" i="15"/>
  <c r="P81" i="15"/>
  <c r="D17" i="15"/>
  <c r="D96" i="15"/>
  <c r="D87" i="15"/>
  <c r="D59" i="15"/>
  <c r="D98" i="15"/>
  <c r="D100" i="15" s="1"/>
  <c r="E96" i="15"/>
  <c r="F96" i="15"/>
  <c r="G96" i="15"/>
  <c r="H96" i="15"/>
  <c r="H98" i="15" s="1"/>
  <c r="H100" i="15" s="1"/>
  <c r="I96" i="15"/>
  <c r="J96" i="15"/>
  <c r="K96" i="15"/>
  <c r="L96" i="15"/>
  <c r="L98" i="15" s="1"/>
  <c r="L100" i="15" s="1"/>
  <c r="M96" i="15"/>
  <c r="N96" i="15"/>
  <c r="O96" i="15"/>
  <c r="P89" i="15"/>
  <c r="P96" i="15" s="1"/>
  <c r="P90" i="15"/>
  <c r="P91" i="15"/>
  <c r="P92" i="15"/>
  <c r="P93" i="15"/>
  <c r="P94" i="15"/>
  <c r="P95" i="15"/>
  <c r="Q89" i="15"/>
  <c r="Q90" i="15"/>
  <c r="Q91" i="15"/>
  <c r="Q92" i="15"/>
  <c r="Q93" i="15"/>
  <c r="Q94" i="15"/>
  <c r="Q95" i="15"/>
  <c r="E87" i="15"/>
  <c r="F87" i="15"/>
  <c r="G87" i="15"/>
  <c r="H87" i="15"/>
  <c r="I87" i="15"/>
  <c r="J87" i="15"/>
  <c r="K87" i="15"/>
  <c r="L87" i="15"/>
  <c r="M87" i="15"/>
  <c r="N87" i="15"/>
  <c r="O87" i="15"/>
  <c r="P61" i="15"/>
  <c r="P62" i="15"/>
  <c r="P63" i="15"/>
  <c r="P87" i="15" s="1"/>
  <c r="P64" i="15"/>
  <c r="P65" i="15"/>
  <c r="P66" i="15"/>
  <c r="P67" i="15"/>
  <c r="P68" i="15"/>
  <c r="P69" i="15"/>
  <c r="P70" i="15"/>
  <c r="P71" i="15"/>
  <c r="P72" i="15"/>
  <c r="P73" i="15"/>
  <c r="P74" i="15"/>
  <c r="P75" i="15"/>
  <c r="P76" i="15"/>
  <c r="P77" i="15"/>
  <c r="P82" i="15"/>
  <c r="P83" i="15"/>
  <c r="P84" i="15"/>
  <c r="P85" i="15"/>
  <c r="P86" i="15"/>
  <c r="Q61" i="15"/>
  <c r="Q62" i="15"/>
  <c r="Q63" i="15"/>
  <c r="Q64" i="15"/>
  <c r="Q65" i="15"/>
  <c r="Q66" i="15"/>
  <c r="Q67" i="15"/>
  <c r="Q68" i="15"/>
  <c r="Q69" i="15"/>
  <c r="Q70" i="15"/>
  <c r="Q71" i="15"/>
  <c r="Q72" i="15"/>
  <c r="Q73" i="15"/>
  <c r="Q74" i="15"/>
  <c r="Q75" i="15"/>
  <c r="Q76" i="15"/>
  <c r="Q77" i="15"/>
  <c r="Q82" i="15"/>
  <c r="Q83" i="15"/>
  <c r="Q84" i="15"/>
  <c r="Q85" i="15"/>
  <c r="Q86" i="15"/>
  <c r="D15" i="12"/>
  <c r="D98" i="12"/>
  <c r="E98" i="12" s="1"/>
  <c r="G99" i="12"/>
  <c r="C91" i="15" s="1"/>
  <c r="G100" i="12"/>
  <c r="G101" i="12"/>
  <c r="G102" i="12"/>
  <c r="C94" i="15" s="1"/>
  <c r="G103" i="12"/>
  <c r="C95" i="15" s="1"/>
  <c r="G65" i="12"/>
  <c r="G75" i="12"/>
  <c r="G66" i="12"/>
  <c r="C62" i="15" s="1"/>
  <c r="G67" i="12"/>
  <c r="C63" i="15" s="1"/>
  <c r="G68" i="12"/>
  <c r="C64" i="15" s="1"/>
  <c r="G69" i="12"/>
  <c r="C65" i="15"/>
  <c r="G70" i="12"/>
  <c r="C66" i="15" s="1"/>
  <c r="G71" i="12"/>
  <c r="C67" i="15"/>
  <c r="G72" i="12"/>
  <c r="C68" i="15" s="1"/>
  <c r="G73" i="12"/>
  <c r="C69" i="15" s="1"/>
  <c r="G74" i="12"/>
  <c r="C70" i="15" s="1"/>
  <c r="C71" i="15"/>
  <c r="G76" i="12"/>
  <c r="C72" i="15" s="1"/>
  <c r="G77" i="12"/>
  <c r="C73" i="15" s="1"/>
  <c r="G78" i="12"/>
  <c r="C74" i="15" s="1"/>
  <c r="G79" i="12"/>
  <c r="C75" i="15" s="1"/>
  <c r="G80" i="12"/>
  <c r="C76" i="15"/>
  <c r="G81" i="12"/>
  <c r="C77" i="15" s="1"/>
  <c r="G82" i="12"/>
  <c r="C83" i="15"/>
  <c r="G83" i="12"/>
  <c r="C84" i="15" s="1"/>
  <c r="G84" i="12"/>
  <c r="C85" i="15" s="1"/>
  <c r="G85" i="12"/>
  <c r="C86" i="15" s="1"/>
  <c r="B15" i="12"/>
  <c r="B97" i="12" s="1"/>
  <c r="B89" i="15" s="1"/>
  <c r="D19" i="15"/>
  <c r="C92" i="15"/>
  <c r="C93" i="15"/>
  <c r="G48" i="12"/>
  <c r="C46" i="15" s="1"/>
  <c r="G23" i="12"/>
  <c r="C21" i="15"/>
  <c r="G24" i="12"/>
  <c r="C22" i="15" s="1"/>
  <c r="G25" i="12"/>
  <c r="C23" i="15" s="1"/>
  <c r="G26" i="12"/>
  <c r="C24" i="15" s="1"/>
  <c r="G27" i="12"/>
  <c r="C25" i="15" s="1"/>
  <c r="G28" i="12"/>
  <c r="C26" i="15" s="1"/>
  <c r="G29" i="12"/>
  <c r="C27" i="15"/>
  <c r="G30" i="12"/>
  <c r="C28" i="15" s="1"/>
  <c r="G31" i="12"/>
  <c r="C29" i="15"/>
  <c r="G32" i="12"/>
  <c r="C30" i="15" s="1"/>
  <c r="G33" i="12"/>
  <c r="C31" i="15" s="1"/>
  <c r="G34" i="12"/>
  <c r="C32" i="15" s="1"/>
  <c r="G35" i="12"/>
  <c r="C33" i="15" s="1"/>
  <c r="G36" i="12"/>
  <c r="C34" i="15" s="1"/>
  <c r="G37" i="12"/>
  <c r="C35" i="15"/>
  <c r="G38" i="12"/>
  <c r="C36" i="15" s="1"/>
  <c r="G39" i="12"/>
  <c r="C37" i="15"/>
  <c r="G40" i="12"/>
  <c r="C38" i="15" s="1"/>
  <c r="G41" i="12"/>
  <c r="C39" i="15" s="1"/>
  <c r="G42" i="12"/>
  <c r="C40" i="15" s="1"/>
  <c r="G43" i="12"/>
  <c r="C41" i="15" s="1"/>
  <c r="G44" i="12"/>
  <c r="C42" i="15" s="1"/>
  <c r="G45" i="12"/>
  <c r="C43" i="15"/>
  <c r="G46" i="12"/>
  <c r="C44" i="15" s="1"/>
  <c r="G47" i="12"/>
  <c r="C45" i="15"/>
  <c r="G49" i="12"/>
  <c r="C47" i="15" s="1"/>
  <c r="G50" i="12"/>
  <c r="C48" i="15" s="1"/>
  <c r="G51" i="12"/>
  <c r="C49" i="15" s="1"/>
  <c r="G52" i="12"/>
  <c r="C50" i="15" s="1"/>
  <c r="G53" i="12"/>
  <c r="C51" i="15" s="1"/>
  <c r="G54" i="12"/>
  <c r="C52" i="15"/>
  <c r="G55" i="12"/>
  <c r="C53" i="15" s="1"/>
  <c r="G56" i="12"/>
  <c r="C54" i="15"/>
  <c r="G57" i="12"/>
  <c r="C55" i="15" s="1"/>
  <c r="G58" i="12"/>
  <c r="C56" i="15" s="1"/>
  <c r="G59" i="12"/>
  <c r="C57" i="15" s="1"/>
  <c r="G60" i="12"/>
  <c r="C58" i="15" s="1"/>
  <c r="C9" i="15"/>
  <c r="C12" i="15"/>
  <c r="E17" i="15"/>
  <c r="E59" i="15"/>
  <c r="E98" i="15" s="1"/>
  <c r="E100" i="15" s="1"/>
  <c r="F17" i="15"/>
  <c r="F59" i="15"/>
  <c r="F98" i="15"/>
  <c r="F100" i="15" s="1"/>
  <c r="G17" i="15"/>
  <c r="G59" i="15"/>
  <c r="G98" i="15"/>
  <c r="H17" i="15"/>
  <c r="H59" i="15"/>
  <c r="I17" i="15"/>
  <c r="I59" i="15"/>
  <c r="I98" i="15"/>
  <c r="I100" i="15" s="1"/>
  <c r="J17" i="15"/>
  <c r="J59" i="15"/>
  <c r="J98" i="15"/>
  <c r="J100" i="15" s="1"/>
  <c r="K17" i="15"/>
  <c r="K59" i="15"/>
  <c r="K98" i="15"/>
  <c r="L17" i="15"/>
  <c r="L59" i="15"/>
  <c r="M17" i="15"/>
  <c r="M59" i="15"/>
  <c r="M98" i="15"/>
  <c r="M100" i="15" s="1"/>
  <c r="N17" i="15"/>
  <c r="N59" i="15"/>
  <c r="N98" i="15"/>
  <c r="N100" i="15" s="1"/>
  <c r="O17" i="15"/>
  <c r="O59" i="15"/>
  <c r="O98"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9" i="15"/>
  <c r="Q10" i="15"/>
  <c r="Q11" i="15"/>
  <c r="Q12" i="15"/>
  <c r="Q13" i="15"/>
  <c r="Q14" i="15"/>
  <c r="Q15" i="15"/>
  <c r="Q16"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9" i="15"/>
  <c r="P10" i="15"/>
  <c r="P11" i="15"/>
  <c r="P12" i="15"/>
  <c r="P13" i="15"/>
  <c r="P14" i="15"/>
  <c r="P15" i="15"/>
  <c r="P16" i="15"/>
  <c r="B16" i="12"/>
  <c r="B98" i="12" s="1"/>
  <c r="B90" i="15" s="1"/>
  <c r="B92" i="15"/>
  <c r="B93" i="15"/>
  <c r="B94" i="15"/>
  <c r="B95" i="15"/>
  <c r="B76" i="15"/>
  <c r="B77" i="15"/>
  <c r="B83" i="15"/>
  <c r="B84" i="15"/>
  <c r="B85" i="15"/>
  <c r="B86" i="15"/>
  <c r="B65" i="15"/>
  <c r="B61" i="15"/>
  <c r="B62" i="15"/>
  <c r="B63" i="15"/>
  <c r="B64" i="15"/>
  <c r="B66" i="15"/>
  <c r="B68" i="15"/>
  <c r="B69" i="15"/>
  <c r="B70" i="15"/>
  <c r="B71" i="15"/>
  <c r="B73" i="15"/>
  <c r="B74" i="15"/>
  <c r="B67" i="15"/>
  <c r="B75" i="15"/>
  <c r="B58"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21" i="15"/>
  <c r="B12" i="12"/>
  <c r="B10" i="15" s="1"/>
  <c r="B13" i="12"/>
  <c r="B11" i="15" s="1"/>
  <c r="B14" i="12"/>
  <c r="B12" i="15"/>
  <c r="B15" i="15"/>
  <c r="B16" i="15"/>
  <c r="B11" i="12"/>
  <c r="B9" i="15"/>
  <c r="D97" i="12"/>
  <c r="E97" i="12" s="1"/>
  <c r="E104" i="12" s="1"/>
  <c r="E15" i="12"/>
  <c r="G15" i="12" s="1"/>
  <c r="B14" i="15"/>
  <c r="G98" i="12"/>
  <c r="C61" i="15"/>
  <c r="G97" i="12"/>
  <c r="G104" i="12" s="1"/>
  <c r="P17" i="15" l="1"/>
  <c r="C59" i="15"/>
  <c r="E61" i="12"/>
  <c r="C114" i="12" s="1"/>
  <c r="B13" i="15"/>
  <c r="Q59" i="15"/>
  <c r="O100" i="15"/>
  <c r="G100" i="15"/>
  <c r="Q100" i="15" s="1"/>
  <c r="Q96" i="15"/>
  <c r="Q98" i="15" s="1"/>
  <c r="G34" i="17"/>
  <c r="G91" i="12" s="1"/>
  <c r="C81" i="15" s="1"/>
  <c r="P59" i="15"/>
  <c r="K100" i="15"/>
  <c r="Q17" i="15"/>
  <c r="Q87" i="15"/>
  <c r="E34" i="17"/>
  <c r="E19" i="12"/>
  <c r="P100" i="15"/>
  <c r="C116" i="12"/>
  <c r="P98" i="15"/>
  <c r="E88" i="12"/>
  <c r="C16" i="17"/>
  <c r="C88" i="12" s="1"/>
  <c r="C38" i="17"/>
  <c r="C92" i="12" s="1"/>
  <c r="E92" i="12"/>
  <c r="G22" i="17"/>
  <c r="G89" i="12" s="1"/>
  <c r="C79" i="15" s="1"/>
  <c r="E91" i="12"/>
  <c r="C34" i="17"/>
  <c r="C91" i="12" s="1"/>
  <c r="E106" i="12"/>
  <c r="C113" i="12"/>
  <c r="C13" i="15"/>
  <c r="C89" i="15"/>
  <c r="G19" i="12"/>
  <c r="D114" i="12"/>
  <c r="C90" i="15"/>
  <c r="C14" i="15"/>
  <c r="C28" i="17"/>
  <c r="C90" i="12" s="1"/>
  <c r="E90" i="12"/>
  <c r="G24" i="17"/>
  <c r="G28" i="17" s="1"/>
  <c r="G90" i="12" s="1"/>
  <c r="C80" i="15" s="1"/>
  <c r="G12" i="17"/>
  <c r="G16" i="17" s="1"/>
  <c r="E22" i="17"/>
  <c r="G61" i="12"/>
  <c r="G36" i="17"/>
  <c r="G38" i="17" s="1"/>
  <c r="G92" i="12" s="1"/>
  <c r="C82" i="15" s="1"/>
  <c r="G114" i="12" l="1"/>
  <c r="C17" i="15"/>
  <c r="D116" i="12"/>
  <c r="G106" i="12"/>
  <c r="G116" i="12"/>
  <c r="E89" i="12"/>
  <c r="E93" i="12" s="1"/>
  <c r="C22" i="17"/>
  <c r="C89" i="12" s="1"/>
  <c r="C96" i="15"/>
  <c r="G39" i="17"/>
  <c r="G88" i="12"/>
  <c r="E39" i="17"/>
  <c r="C39" i="17" s="1"/>
  <c r="C115" i="12" l="1"/>
  <c r="D115" i="12" s="1"/>
  <c r="E108" i="12"/>
  <c r="C78" i="15"/>
  <c r="C87" i="15" s="1"/>
  <c r="C98" i="15" s="1"/>
  <c r="C100" i="15" s="1"/>
  <c r="G93" i="12"/>
  <c r="D42" i="17"/>
  <c r="C42" i="17"/>
  <c r="G115" i="12" l="1"/>
  <c r="G108" i="12"/>
  <c r="G110" i="12" s="1"/>
  <c r="C117" i="12"/>
  <c r="C118" i="12" s="1"/>
  <c r="D118" i="12" s="1"/>
  <c r="E11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 Rogers</author>
  </authors>
  <commentList>
    <comment ref="C6" authorId="0" shapeId="0" xr:uid="{00000000-0006-0000-0200-000001000000}">
      <text>
        <r>
          <rPr>
            <b/>
            <sz val="12"/>
            <color indexed="81"/>
            <rFont val="Calibri"/>
            <family val="2"/>
          </rPr>
          <t xml:space="preserve">PWR:  </t>
        </r>
        <r>
          <rPr>
            <sz val="12"/>
            <color indexed="81"/>
            <rFont val="Calibri"/>
            <family val="2"/>
          </rPr>
          <t>Enter your info in cells  shaded this color</t>
        </r>
        <r>
          <rPr>
            <sz val="9"/>
            <color indexed="81"/>
            <rFont val="Arial"/>
            <family val="2"/>
          </rPr>
          <t xml:space="preserve"> </t>
        </r>
      </text>
    </comment>
    <comment ref="C10" authorId="0" shapeId="0" xr:uid="{00000000-0006-0000-0200-000002000000}">
      <text>
        <r>
          <rPr>
            <b/>
            <sz val="12"/>
            <color rgb="FF000000"/>
            <rFont val="Calibri"/>
            <family val="2"/>
          </rPr>
          <t xml:space="preserve">PWR:  </t>
        </r>
        <r>
          <rPr>
            <sz val="12"/>
            <color rgb="FF000000"/>
            <rFont val="Calibri"/>
            <family val="2"/>
          </rPr>
          <t xml:space="preserve">Include take-home wages minus taxes and other required deductions like insurance.  
</t>
        </r>
      </text>
    </comment>
    <comment ref="D10" authorId="0" shapeId="0" xr:uid="{00000000-0006-0000-0200-000003000000}">
      <text>
        <r>
          <rPr>
            <b/>
            <sz val="12"/>
            <color rgb="FF000000"/>
            <rFont val="Calibri"/>
            <family val="2"/>
          </rPr>
          <t xml:space="preserve">PWR:  </t>
        </r>
        <r>
          <rPr>
            <sz val="12"/>
            <color rgb="FF000000"/>
            <rFont val="Calibri"/>
            <family val="2"/>
          </rPr>
          <t>If you get paid bi-weekly, the frequency is 26.  If you get paid bi-monthly, the frequency is 24.</t>
        </r>
        <r>
          <rPr>
            <b/>
            <sz val="12"/>
            <color rgb="FF000000"/>
            <rFont val="Calibri"/>
            <family val="2"/>
          </rPr>
          <t xml:space="preserve">
</t>
        </r>
        <r>
          <rPr>
            <sz val="12"/>
            <color rgb="FF000000"/>
            <rFont val="Calibri"/>
            <family val="2"/>
          </rPr>
          <t xml:space="preserve">
</t>
        </r>
      </text>
    </comment>
    <comment ref="E10" authorId="0" shapeId="0" xr:uid="{00000000-0006-0000-0200-000004000000}">
      <text>
        <r>
          <rPr>
            <b/>
            <sz val="12"/>
            <color indexed="81"/>
            <rFont val="Calibri"/>
            <family val="2"/>
          </rPr>
          <t>PWR</t>
        </r>
        <r>
          <rPr>
            <sz val="12"/>
            <color indexed="81"/>
            <rFont val="Calibri"/>
            <family val="2"/>
          </rPr>
          <t>: Automatically calculated for you.  Column C x Column D.</t>
        </r>
        <r>
          <rPr>
            <sz val="9"/>
            <color indexed="81"/>
            <rFont val="Arial"/>
            <family val="2"/>
          </rPr>
          <t xml:space="preserve">
</t>
        </r>
      </text>
    </comment>
    <comment ref="D22" authorId="0" shapeId="0" xr:uid="{00000000-0006-0000-0200-000005000000}">
      <text>
        <r>
          <rPr>
            <b/>
            <sz val="12"/>
            <color indexed="81"/>
            <rFont val="Calibri"/>
            <family val="2"/>
          </rPr>
          <t xml:space="preserve">PWR:  </t>
        </r>
        <r>
          <rPr>
            <sz val="12"/>
            <color indexed="81"/>
            <rFont val="Calibri"/>
            <family val="2"/>
          </rPr>
          <t xml:space="preserve">If you pay your auto insurance every 6 months, the frequency will be 2.  </t>
        </r>
        <r>
          <rPr>
            <sz val="9"/>
            <color indexed="81"/>
            <rFont val="Arial"/>
            <family val="2"/>
          </rPr>
          <t xml:space="preserve">
</t>
        </r>
      </text>
    </comment>
    <comment ref="E22" authorId="0" shapeId="0" xr:uid="{00000000-0006-0000-0200-000006000000}">
      <text>
        <r>
          <rPr>
            <b/>
            <sz val="12"/>
            <color indexed="81"/>
            <rFont val="Calibri"/>
            <family val="2"/>
          </rPr>
          <t>PWR:</t>
        </r>
        <r>
          <rPr>
            <sz val="12"/>
            <color indexed="81"/>
            <rFont val="Calibri"/>
            <family val="2"/>
          </rPr>
          <t xml:space="preserve"> Automatically calculated for you.  Column C x Column D.</t>
        </r>
        <r>
          <rPr>
            <sz val="9"/>
            <color indexed="81"/>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 Rogers</author>
  </authors>
  <commentList>
    <comment ref="C8" authorId="0" shapeId="0" xr:uid="{00000000-0006-0000-0400-000001000000}">
      <text>
        <r>
          <rPr>
            <b/>
            <sz val="12"/>
            <color rgb="FF000000"/>
            <rFont val="Calibri"/>
            <family val="2"/>
          </rPr>
          <t xml:space="preserve">PWR:  </t>
        </r>
        <r>
          <rPr>
            <sz val="12"/>
            <color rgb="FF000000"/>
            <rFont val="Calibri"/>
            <family val="2"/>
          </rPr>
          <t>From Previous Sheet</t>
        </r>
      </text>
    </comment>
  </commentList>
</comments>
</file>

<file path=xl/sharedStrings.xml><?xml version="1.0" encoding="utf-8"?>
<sst xmlns="http://schemas.openxmlformats.org/spreadsheetml/2006/main" count="201" uniqueCount="149">
  <si>
    <t>Monthly Summary</t>
  </si>
  <si>
    <t>Total Expenses</t>
  </si>
  <si>
    <t>Income</t>
  </si>
  <si>
    <t>Net Income</t>
  </si>
  <si>
    <t>Annual Total</t>
  </si>
  <si>
    <t>Tuition</t>
  </si>
  <si>
    <t>Fixed Expense</t>
  </si>
  <si>
    <t>Expense Amount</t>
  </si>
  <si>
    <t>Groceries</t>
  </si>
  <si>
    <t>Other Income</t>
    <phoneticPr fontId="2" type="noConversion"/>
  </si>
  <si>
    <t>Savings</t>
    <phoneticPr fontId="2" type="noConversion"/>
  </si>
  <si>
    <t>Savings Amount</t>
    <phoneticPr fontId="2" type="noConversion"/>
  </si>
  <si>
    <t>Frequency</t>
    <phoneticPr fontId="2" type="noConversion"/>
  </si>
  <si>
    <t>Total Savings</t>
    <phoneticPr fontId="2" type="noConversion"/>
  </si>
  <si>
    <t>Goal %</t>
    <phoneticPr fontId="2" type="noConversion"/>
  </si>
  <si>
    <t>Total Income</t>
  </si>
  <si>
    <t>Fixed Expenses</t>
    <phoneticPr fontId="2" type="noConversion"/>
  </si>
  <si>
    <t>Discretionary Expenses</t>
    <phoneticPr fontId="2" type="noConversion"/>
  </si>
  <si>
    <t>Income</t>
    <phoneticPr fontId="4" type="noConversion"/>
  </si>
  <si>
    <t>Feb</t>
  </si>
  <si>
    <t>Mar</t>
  </si>
  <si>
    <t>Apr</t>
  </si>
  <si>
    <t>May</t>
  </si>
  <si>
    <t>Jun</t>
  </si>
  <si>
    <t>Jul</t>
  </si>
  <si>
    <t>Aug</t>
  </si>
  <si>
    <t>Sep</t>
  </si>
  <si>
    <t>Oct</t>
  </si>
  <si>
    <t>Nov</t>
  </si>
  <si>
    <t>Dec</t>
  </si>
  <si>
    <t>Total Expenses</t>
    <phoneticPr fontId="4" type="noConversion"/>
  </si>
  <si>
    <t>Your monthly after-tax income</t>
  </si>
  <si>
    <t>Total Net Income</t>
  </si>
  <si>
    <t>Cash Flow Surplus (Shortage)</t>
  </si>
  <si>
    <t>Budget</t>
  </si>
  <si>
    <t>Name 1:</t>
  </si>
  <si>
    <t>Name 2:</t>
  </si>
  <si>
    <t>Monthly</t>
  </si>
  <si>
    <t>Weekly</t>
  </si>
  <si>
    <t>Line of Credit</t>
  </si>
  <si>
    <t>Property Tax</t>
  </si>
  <si>
    <t>Cell Phone</t>
  </si>
  <si>
    <t>Water</t>
  </si>
  <si>
    <t>Mortgage or Rent</t>
  </si>
  <si>
    <t>Gas &amp; Electric</t>
  </si>
  <si>
    <t>Umbrella Insurance</t>
  </si>
  <si>
    <t>Earthquake Insurance</t>
  </si>
  <si>
    <t>Medical Co-Pays</t>
  </si>
  <si>
    <t>Pharmacy / Prescriptions</t>
  </si>
  <si>
    <t>Home Maintenance / Repairs</t>
  </si>
  <si>
    <t>Car Insurance</t>
  </si>
  <si>
    <t>Car License / Registration</t>
  </si>
  <si>
    <t>Internet &amp; Cable</t>
  </si>
  <si>
    <t>Auto Payment</t>
  </si>
  <si>
    <t>Auto Maintenance</t>
  </si>
  <si>
    <t>Parking / Tolls</t>
  </si>
  <si>
    <t>Uber / Lyft / Taxi / Rental Car / Bus</t>
  </si>
  <si>
    <t>Drinking Water</t>
  </si>
  <si>
    <t>Child Clothing &amp; Shoes</t>
  </si>
  <si>
    <t>Education / Classes</t>
  </si>
  <si>
    <t>Gifts</t>
  </si>
  <si>
    <t>Home Improvements</t>
  </si>
  <si>
    <t>Pet Insurance</t>
  </si>
  <si>
    <t>Travel</t>
  </si>
  <si>
    <t>Storage</t>
  </si>
  <si>
    <t xml:space="preserve">Babysitter </t>
  </si>
  <si>
    <t>Daycare / After-Care</t>
  </si>
  <si>
    <t>Hair / Spa</t>
  </si>
  <si>
    <t>Other Savings</t>
  </si>
  <si>
    <t>Other Income</t>
  </si>
  <si>
    <t>HOA Fees</t>
  </si>
  <si>
    <t>Student Loan Payments</t>
  </si>
  <si>
    <t>Other Fixed Expense</t>
  </si>
  <si>
    <t>Laundry / Dry cleaning</t>
  </si>
  <si>
    <t>529 Savings</t>
  </si>
  <si>
    <t>Homeowners or Renters Insurance</t>
  </si>
  <si>
    <t>Discretionary Expenses</t>
  </si>
  <si>
    <t>Kids Summer Camps</t>
  </si>
  <si>
    <t>Allowances</t>
  </si>
  <si>
    <t>Other Discretionary Spending</t>
  </si>
  <si>
    <t>Frequency</t>
  </si>
  <si>
    <t>Savings</t>
  </si>
  <si>
    <t>Discretionary  (expenses that vary month-to-month or can be reduced under extreme circumstances)</t>
  </si>
  <si>
    <t>Other Pet Costs (Vet Bills, Food, Training, etc.)</t>
  </si>
  <si>
    <t>Subscriptions (Netflix, Hulu, Music, etc.)</t>
  </si>
  <si>
    <t>Memberships (Gym, Costco, Zoo, etc.)</t>
  </si>
  <si>
    <t>Fixed expenses (expenses that don't vary much month-to-month, and are necessary in nature)</t>
  </si>
  <si>
    <t>Total Fixed Expenses</t>
  </si>
  <si>
    <t>Total Discretionary Expenses</t>
  </si>
  <si>
    <t>Total Savings</t>
  </si>
  <si>
    <t>12 Month Avg</t>
  </si>
  <si>
    <t>12 Month Total</t>
  </si>
  <si>
    <t>Child Lunches</t>
  </si>
  <si>
    <t>Jan</t>
  </si>
  <si>
    <t>Cash Surplus (Shortage)</t>
  </si>
  <si>
    <r>
      <rPr>
        <sz val="14"/>
        <color rgb="FFFF6600"/>
        <rFont val="Avenir Book"/>
        <family val="2"/>
      </rPr>
      <t>F</t>
    </r>
    <r>
      <rPr>
        <sz val="14"/>
        <rFont val="Avenir Book"/>
        <family val="2"/>
      </rPr>
      <t>un / Entertainment</t>
    </r>
  </si>
  <si>
    <r>
      <rPr>
        <sz val="14"/>
        <color rgb="FFFF6600"/>
        <rFont val="Avenir Book"/>
        <family val="2"/>
      </rPr>
      <t>L</t>
    </r>
    <r>
      <rPr>
        <sz val="14"/>
        <rFont val="Avenir Book"/>
        <family val="2"/>
      </rPr>
      <t>ooking Good (Clothes, Shoes, Personal Care, Beauty)</t>
    </r>
  </si>
  <si>
    <r>
      <rPr>
        <sz val="14"/>
        <color rgb="FFFF6600"/>
        <rFont val="Avenir Book"/>
        <family val="2"/>
      </rPr>
      <t>E</t>
    </r>
    <r>
      <rPr>
        <sz val="14"/>
        <rFont val="Avenir Book"/>
        <family val="2"/>
      </rPr>
      <t>ating Out (Lunches, Restaurants, Takeout, Coffee)</t>
    </r>
  </si>
  <si>
    <r>
      <rPr>
        <sz val="14"/>
        <color rgb="FFFF6600"/>
        <rFont val="Avenir Book"/>
        <family val="2"/>
      </rPr>
      <t>X</t>
    </r>
    <r>
      <rPr>
        <sz val="14"/>
        <rFont val="Avenir Book"/>
        <family val="2"/>
      </rPr>
      <t>tra Shopping (Household Goods, Books, non-Essentials)</t>
    </r>
  </si>
  <si>
    <r>
      <rPr>
        <sz val="14"/>
        <color rgb="FFFF6600"/>
        <rFont val="Avenir Book"/>
        <family val="2"/>
      </rPr>
      <t>CASH</t>
    </r>
    <r>
      <rPr>
        <sz val="14"/>
        <rFont val="Avenir Book"/>
        <family val="2"/>
      </rPr>
      <t xml:space="preserve"> / ATM</t>
    </r>
  </si>
  <si>
    <r>
      <rPr>
        <b/>
        <sz val="14"/>
        <color rgb="FFFF6600"/>
        <rFont val="Avenir Book"/>
        <family val="2"/>
      </rPr>
      <t>L</t>
    </r>
    <r>
      <rPr>
        <sz val="14"/>
        <rFont val="Avenir Book"/>
        <family val="2"/>
      </rPr>
      <t>ooking Good (Clothes, Shoes, Personal Care, Beauty)</t>
    </r>
  </si>
  <si>
    <r>
      <rPr>
        <b/>
        <sz val="14"/>
        <color rgb="FFFF6600"/>
        <rFont val="Avenir Book"/>
        <family val="2"/>
      </rPr>
      <t>E</t>
    </r>
    <r>
      <rPr>
        <sz val="14"/>
        <rFont val="Avenir Book"/>
        <family val="2"/>
      </rPr>
      <t>ating Out (Lunches, Restaurants, Takeout, Coffee)</t>
    </r>
  </si>
  <si>
    <r>
      <rPr>
        <b/>
        <sz val="14"/>
        <color rgb="FFFF6600"/>
        <rFont val="Avenir Book"/>
        <family val="2"/>
      </rPr>
      <t>X</t>
    </r>
    <r>
      <rPr>
        <sz val="14"/>
        <rFont val="Avenir Book"/>
        <family val="2"/>
      </rPr>
      <t>tra Shopping (Household Goods, Books, non-Essentials)</t>
    </r>
  </si>
  <si>
    <r>
      <rPr>
        <b/>
        <sz val="14"/>
        <color rgb="FFFF6600"/>
        <rFont val="Avenir Book"/>
        <family val="2"/>
      </rPr>
      <t>CASH</t>
    </r>
    <r>
      <rPr>
        <sz val="14"/>
        <rFont val="Avenir Book"/>
        <family val="2"/>
      </rPr>
      <t xml:space="preserve"> / ATM</t>
    </r>
  </si>
  <si>
    <t>Fixed Expenses</t>
  </si>
  <si>
    <t>Expenses</t>
  </si>
  <si>
    <t>BUDGET Total</t>
  </si>
  <si>
    <t>Current %</t>
  </si>
  <si>
    <t>BUDGET %</t>
  </si>
  <si>
    <t>Charities (cash donations only)</t>
  </si>
  <si>
    <t>FLEX Discretionary Expenses</t>
  </si>
  <si>
    <t>Total FLEX Discretionary Expenses</t>
  </si>
  <si>
    <r>
      <rPr>
        <b/>
        <sz val="14"/>
        <color rgb="FFFF6600"/>
        <rFont val="Avenir Book"/>
        <family val="2"/>
      </rPr>
      <t>TOTAL:   F</t>
    </r>
    <r>
      <rPr>
        <sz val="14"/>
        <rFont val="Avenir Book"/>
        <family val="2"/>
      </rPr>
      <t>un / Entertainment</t>
    </r>
  </si>
  <si>
    <t>Movies</t>
  </si>
  <si>
    <t>Clothes</t>
  </si>
  <si>
    <t>Shoes</t>
  </si>
  <si>
    <t>Personal Care</t>
  </si>
  <si>
    <t>Beauty</t>
  </si>
  <si>
    <r>
      <rPr>
        <b/>
        <sz val="14"/>
        <color rgb="FFFF6600"/>
        <rFont val="Avenir Book"/>
        <family val="2"/>
      </rPr>
      <t>TOTAL:   L</t>
    </r>
    <r>
      <rPr>
        <sz val="14"/>
        <rFont val="Avenir Book"/>
        <family val="2"/>
      </rPr>
      <t>ooking Good</t>
    </r>
  </si>
  <si>
    <r>
      <rPr>
        <b/>
        <sz val="14"/>
        <color rgb="FFFF6600"/>
        <rFont val="Avenir Book"/>
        <family val="2"/>
      </rPr>
      <t>TOTAL:   CASH</t>
    </r>
    <r>
      <rPr>
        <sz val="14"/>
        <rFont val="Avenir Book"/>
        <family val="2"/>
      </rPr>
      <t xml:space="preserve"> / ATM</t>
    </r>
  </si>
  <si>
    <t>Weekly ATM</t>
  </si>
  <si>
    <t>Household Goods</t>
  </si>
  <si>
    <t>Books</t>
  </si>
  <si>
    <r>
      <rPr>
        <b/>
        <sz val="14"/>
        <color rgb="FFFF6600"/>
        <rFont val="Avenir Book"/>
        <family val="2"/>
      </rPr>
      <t>TOTAL:   X</t>
    </r>
    <r>
      <rPr>
        <sz val="14"/>
        <rFont val="Avenir Book"/>
        <family val="2"/>
      </rPr>
      <t>tra Shopping</t>
    </r>
  </si>
  <si>
    <t>Life insurance (only if paid after-tax)</t>
  </si>
  <si>
    <t>Disability Insurance (only if paid after-tax)</t>
  </si>
  <si>
    <t>Medical Insurance (only if paid after-tax)</t>
  </si>
  <si>
    <t>Dental Insurance (only if paid after-tax)</t>
  </si>
  <si>
    <t>Vision Insurance (only if paid after-tax)</t>
  </si>
  <si>
    <t>Long-Term Care Insurance (only if paid after-tax)</t>
  </si>
  <si>
    <t>Auto: Gas &amp; Oil Changes</t>
  </si>
  <si>
    <t>Lunches</t>
  </si>
  <si>
    <t>Convenience Stores</t>
  </si>
  <si>
    <t>Coffee</t>
  </si>
  <si>
    <r>
      <rPr>
        <b/>
        <sz val="14"/>
        <color rgb="FFFF6600"/>
        <rFont val="Avenir Book"/>
        <family val="2"/>
      </rPr>
      <t>TOTAL:   E</t>
    </r>
    <r>
      <rPr>
        <sz val="14"/>
        <rFont val="Avenir Book"/>
        <family val="2"/>
      </rPr>
      <t>ating Out</t>
    </r>
  </si>
  <si>
    <t>Golf</t>
  </si>
  <si>
    <t>Friends Wedding Expenses</t>
  </si>
  <si>
    <t>Other</t>
  </si>
  <si>
    <t>Use tab: Step 2- Create a FLEX Plan. Your numbers will auto-fill to the below area tiles.</t>
  </si>
  <si>
    <t>Restaurants / Dining Out</t>
  </si>
  <si>
    <t>Credit Card Minimum Payments (only if carrying a balance)</t>
  </si>
  <si>
    <t>n/a</t>
  </si>
  <si>
    <t xml:space="preserve">Total Discretionary &amp; FLEX Expenses  </t>
  </si>
  <si>
    <t xml:space="preserve">Total Fixed Expenses </t>
  </si>
  <si>
    <t>Spending Category Goals</t>
  </si>
  <si>
    <t>This is the amount you can spend monthly or weekly on a list of lifestyle categories (see above in orange). While it is optional to use the FLEXCash system, it is helpful for people trying to reduce overall lifestyle spending while not feeling deprived. Some people transfer the monthly amount to a separate account with a debit card, while others take the weekly amount out in cash. Try it out and determine what works best for you.</t>
  </si>
  <si>
    <r>
      <t xml:space="preserve">It can be easier to break down your spending on items in each of these categories, </t>
    </r>
    <r>
      <rPr>
        <b/>
        <u/>
        <sz val="16"/>
        <color theme="4" tint="-0.499984740745262"/>
        <rFont val="Avenir Book"/>
        <family val="2"/>
      </rPr>
      <t>do this here and the totals will flow to step 1</t>
    </r>
    <r>
      <rPr>
        <b/>
        <sz val="16"/>
        <color theme="4" tint="-0.499984740745262"/>
        <rFont val="Avenir Book"/>
        <family val="2"/>
      </rPr>
      <t>.  Change or add underlying categories as necessary.</t>
    </r>
  </si>
  <si>
    <r>
      <t xml:space="preserve">What is the </t>
    </r>
    <r>
      <rPr>
        <b/>
        <sz val="14"/>
        <color theme="9" tint="-0.249977111117893"/>
        <rFont val="Avenir Heavy"/>
        <family val="2"/>
      </rPr>
      <t>FLEXCash</t>
    </r>
    <r>
      <rPr>
        <b/>
        <sz val="14"/>
        <color theme="1" tint="0.249977111117893"/>
        <rFont val="Avenir Heavy"/>
        <family val="2"/>
      </rPr>
      <t xml:space="preserve"> system?</t>
    </r>
  </si>
  <si>
    <r>
      <rPr>
        <b/>
        <sz val="14"/>
        <color theme="9" tint="-0.249977111117893"/>
        <rFont val="Avenir Book"/>
        <family val="2"/>
      </rPr>
      <t>F</t>
    </r>
    <r>
      <rPr>
        <sz val="14"/>
        <color theme="1" tint="0.14999847407452621"/>
        <rFont val="Avenir Book"/>
        <family val="2"/>
      </rPr>
      <t>un / Entertainment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</si>
</sst>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53">
    <font>
      <sz val="10"/>
      <name val="Arial"/>
    </font>
    <font>
      <sz val="10"/>
      <name val="Arial"/>
      <family val="2"/>
    </font>
    <font>
      <b/>
      <sz val="14"/>
      <name val="Arial"/>
      <family val="2"/>
    </font>
    <font>
      <sz val="10"/>
      <color indexed="8"/>
      <name val="Avenir Book"/>
      <family val="2"/>
    </font>
    <font>
      <b/>
      <sz val="20"/>
      <color indexed="57"/>
      <name val="Cambria"/>
      <family val="1"/>
    </font>
    <font>
      <i/>
      <sz val="12"/>
      <name val="Avenir Book"/>
      <family val="2"/>
    </font>
    <font>
      <sz val="10"/>
      <name val="Avenir Book"/>
      <family val="2"/>
    </font>
    <font>
      <sz val="14"/>
      <name val="Avenir Book"/>
      <family val="2"/>
    </font>
    <font>
      <sz val="12"/>
      <name val="Avenir Book"/>
      <family val="2"/>
    </font>
    <font>
      <b/>
      <sz val="14"/>
      <color indexed="8"/>
      <name val="Avenir Book"/>
      <family val="2"/>
    </font>
    <font>
      <b/>
      <sz val="14"/>
      <name val="Avenir Book"/>
      <family val="2"/>
    </font>
    <font>
      <b/>
      <sz val="14"/>
      <color indexed="9"/>
      <name val="Avenir Book"/>
      <family val="2"/>
    </font>
    <font>
      <sz val="10"/>
      <name val="Calibri"/>
      <family val="2"/>
    </font>
    <font>
      <u/>
      <sz val="10"/>
      <color theme="10"/>
      <name val="Arial"/>
      <family val="2"/>
    </font>
    <font>
      <u/>
      <sz val="10"/>
      <color theme="11"/>
      <name val="Arial"/>
      <family val="2"/>
    </font>
    <font>
      <sz val="26"/>
      <color theme="4" tint="-0.499984740745262"/>
      <name val="Calibri"/>
      <family val="2"/>
    </font>
    <font>
      <sz val="8"/>
      <name val="Arial"/>
      <family val="2"/>
    </font>
    <font>
      <sz val="9"/>
      <color indexed="81"/>
      <name val="Arial"/>
      <family val="2"/>
    </font>
    <font>
      <sz val="14"/>
      <color indexed="9"/>
      <name val="Avenir Book"/>
      <family val="2"/>
    </font>
    <font>
      <sz val="14"/>
      <name val="Calibri"/>
      <family val="2"/>
    </font>
    <font>
      <sz val="14"/>
      <name val="Avenir Book "/>
    </font>
    <font>
      <sz val="14"/>
      <color rgb="FFFF6600"/>
      <name val="Avenir Book"/>
      <family val="2"/>
    </font>
    <font>
      <sz val="14"/>
      <color indexed="8"/>
      <name val="Avenir Book"/>
      <family val="2"/>
    </font>
    <font>
      <b/>
      <sz val="14"/>
      <color rgb="FFFF6600"/>
      <name val="Avenir Book"/>
      <family val="2"/>
    </font>
    <font>
      <b/>
      <sz val="14"/>
      <color theme="0"/>
      <name val="Avenir Book"/>
      <family val="2"/>
    </font>
    <font>
      <b/>
      <sz val="20"/>
      <color theme="5" tint="-0.249977111117893"/>
      <name val="Cambria"/>
      <family val="1"/>
    </font>
    <font>
      <sz val="14"/>
      <color theme="0"/>
      <name val="Arial Rounded MT Bold"/>
      <family val="2"/>
    </font>
    <font>
      <b/>
      <sz val="10"/>
      <color indexed="8"/>
      <name val="Avenir Book"/>
      <family val="2"/>
    </font>
    <font>
      <b/>
      <sz val="10"/>
      <name val="Avenir Book"/>
      <family val="2"/>
    </font>
    <font>
      <sz val="14"/>
      <color theme="1" tint="0.14999847407452621"/>
      <name val="Avenir Book"/>
      <family val="2"/>
    </font>
    <font>
      <sz val="14"/>
      <color theme="1" tint="0.14999847407452621"/>
      <name val="Calibri"/>
      <family val="2"/>
    </font>
    <font>
      <b/>
      <sz val="14"/>
      <color theme="1" tint="0.499984740745262"/>
      <name val="Avenir Book"/>
      <family val="2"/>
    </font>
    <font>
      <sz val="14"/>
      <color theme="1" tint="0.499984740745262"/>
      <name val="Avenir Book"/>
      <family val="2"/>
    </font>
    <font>
      <i/>
      <sz val="14"/>
      <name val="Avenir Book"/>
      <family val="2"/>
    </font>
    <font>
      <sz val="14"/>
      <color theme="0"/>
      <name val="Avenir Book"/>
      <family val="2"/>
    </font>
    <font>
      <b/>
      <sz val="14"/>
      <color theme="0"/>
      <name val="Arial Rounded MT Bold"/>
      <family val="2"/>
    </font>
    <font>
      <b/>
      <sz val="16"/>
      <name val="Avenir Book"/>
      <family val="2"/>
    </font>
    <font>
      <b/>
      <sz val="12"/>
      <color indexed="81"/>
      <name val="Calibri"/>
      <family val="2"/>
    </font>
    <font>
      <sz val="12"/>
      <color indexed="81"/>
      <name val="Calibri"/>
      <family val="2"/>
    </font>
    <font>
      <b/>
      <sz val="12"/>
      <color rgb="FF000000"/>
      <name val="Calibri"/>
      <family val="2"/>
    </font>
    <font>
      <sz val="12"/>
      <color rgb="FF000000"/>
      <name val="Calibri"/>
      <family val="2"/>
    </font>
    <font>
      <sz val="14"/>
      <color theme="1" tint="0.249977111117893"/>
      <name val="Avenir Book"/>
      <family val="2"/>
    </font>
    <font>
      <sz val="10"/>
      <color theme="1" tint="0.249977111117893"/>
      <name val="Avenir Book"/>
      <family val="2"/>
    </font>
    <font>
      <b/>
      <sz val="10"/>
      <color theme="1" tint="0.249977111117893"/>
      <name val="Avenir Book"/>
      <family val="2"/>
    </font>
    <font>
      <b/>
      <sz val="14"/>
      <color theme="4" tint="-0.499984740745262"/>
      <name val="Avenir Book"/>
      <family val="2"/>
    </font>
    <font>
      <b/>
      <i/>
      <u/>
      <sz val="14"/>
      <color theme="4" tint="-0.499984740745262"/>
      <name val="Cambria"/>
      <family val="1"/>
    </font>
    <font>
      <b/>
      <sz val="14"/>
      <color theme="4" tint="-0.499984740745262"/>
      <name val="Cambria"/>
      <family val="1"/>
    </font>
    <font>
      <b/>
      <sz val="16"/>
      <color theme="4" tint="-0.499984740745262"/>
      <name val="Avenir Book"/>
      <family val="2"/>
    </font>
    <font>
      <b/>
      <u/>
      <sz val="16"/>
      <color theme="4" tint="-0.499984740745262"/>
      <name val="Avenir Book"/>
      <family val="2"/>
    </font>
    <font>
      <sz val="14"/>
      <color theme="1" tint="0.249977111117893"/>
      <name val="Calibri"/>
      <family val="2"/>
    </font>
    <font>
      <b/>
      <sz val="14"/>
      <color theme="9" tint="-0.249977111117893"/>
      <name val="Avenir Book"/>
      <family val="2"/>
    </font>
    <font>
      <b/>
      <sz val="14"/>
      <color theme="1" tint="0.249977111117893"/>
      <name val="Avenir Heavy"/>
      <family val="2"/>
    </font>
    <font>
      <b/>
      <sz val="14"/>
      <color theme="9" tint="-0.249977111117893"/>
      <name val="Avenir Heavy"/>
      <family val="2"/>
    </font>
  </fonts>
  <fills count="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s>
  <borders count="62">
    <border>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thick">
        <color auto="1"/>
      </bottom>
      <diagonal/>
    </border>
    <border>
      <left/>
      <right/>
      <top style="thin">
        <color auto="1"/>
      </top>
      <bottom style="double">
        <color auto="1"/>
      </bottom>
      <diagonal/>
    </border>
    <border>
      <left/>
      <right/>
      <top style="thin">
        <color indexed="8"/>
      </top>
      <bottom style="double">
        <color indexed="8"/>
      </bottom>
      <diagonal/>
    </border>
    <border>
      <left style="medium">
        <color auto="1"/>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style="double">
        <color auto="1"/>
      </left>
      <right style="medium">
        <color auto="1"/>
      </right>
      <top style="medium">
        <color auto="1"/>
      </top>
      <bottom style="double">
        <color auto="1"/>
      </bottom>
      <diagonal/>
    </border>
    <border>
      <left style="medium">
        <color auto="1"/>
      </left>
      <right style="double">
        <color auto="1"/>
      </right>
      <top style="double">
        <color auto="1"/>
      </top>
      <bottom style="medium">
        <color auto="1"/>
      </bottom>
      <diagonal/>
    </border>
    <border>
      <left style="double">
        <color auto="1"/>
      </left>
      <right style="double">
        <color auto="1"/>
      </right>
      <top style="double">
        <color auto="1"/>
      </top>
      <bottom style="medium">
        <color auto="1"/>
      </bottom>
      <diagonal/>
    </border>
    <border>
      <left style="double">
        <color auto="1"/>
      </left>
      <right style="medium">
        <color auto="1"/>
      </right>
      <top style="double">
        <color auto="1"/>
      </top>
      <bottom style="medium">
        <color auto="1"/>
      </bottom>
      <diagonal/>
    </border>
    <border>
      <left style="medium">
        <color auto="1"/>
      </left>
      <right style="double">
        <color auto="1"/>
      </right>
      <top style="medium">
        <color auto="1"/>
      </top>
      <bottom style="double">
        <color auto="1"/>
      </bottom>
      <diagonal/>
    </border>
    <border>
      <left style="double">
        <color auto="1"/>
      </left>
      <right style="double">
        <color auto="1"/>
      </right>
      <top style="medium">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medium">
        <color auto="1"/>
      </left>
      <right/>
      <top style="medium">
        <color auto="1"/>
      </top>
      <bottom style="double">
        <color auto="1"/>
      </bottom>
      <diagonal/>
    </border>
    <border>
      <left/>
      <right style="double">
        <color auto="1"/>
      </right>
      <top style="medium">
        <color auto="1"/>
      </top>
      <bottom style="double">
        <color auto="1"/>
      </bottom>
      <diagonal/>
    </border>
    <border>
      <left/>
      <right/>
      <top style="double">
        <color auto="1"/>
      </top>
      <bottom/>
      <diagonal/>
    </border>
    <border>
      <left/>
      <right/>
      <top style="double">
        <color auto="1"/>
      </top>
      <bottom style="double">
        <color auto="1"/>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top/>
      <bottom/>
      <diagonal/>
    </border>
    <border>
      <left/>
      <right style="medium">
        <color auto="1"/>
      </right>
      <top/>
      <bottom/>
      <diagonal/>
    </border>
    <border>
      <left/>
      <right/>
      <top style="double">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double">
        <color auto="1"/>
      </right>
      <top style="double">
        <color auto="1"/>
      </top>
      <bottom style="thick">
        <color auto="1"/>
      </bottom>
      <diagonal/>
    </border>
    <border>
      <left style="thick">
        <color auto="1"/>
      </left>
      <right style="double">
        <color auto="1"/>
      </right>
      <top style="medium">
        <color auto="1"/>
      </top>
      <bottom style="double">
        <color auto="1"/>
      </bottom>
      <diagonal/>
    </border>
    <border>
      <left style="thick">
        <color auto="1"/>
      </left>
      <right style="medium">
        <color auto="1"/>
      </right>
      <top style="medium">
        <color auto="1"/>
      </top>
      <bottom style="double">
        <color auto="1"/>
      </bottom>
      <diagonal/>
    </border>
    <border>
      <left style="double">
        <color auto="1"/>
      </left>
      <right/>
      <top style="double">
        <color auto="1"/>
      </top>
      <bottom style="double">
        <color auto="1"/>
      </bottom>
      <diagonal/>
    </border>
    <border>
      <left style="double">
        <color auto="1"/>
      </left>
      <right/>
      <top style="double">
        <color auto="1"/>
      </top>
      <bottom style="medium">
        <color auto="1"/>
      </bottom>
      <diagonal/>
    </border>
    <border>
      <left style="double">
        <color auto="1"/>
      </left>
      <right/>
      <top style="double">
        <color auto="1"/>
      </top>
      <bottom/>
      <diagonal/>
    </border>
    <border>
      <left/>
      <right style="medium">
        <color auto="1"/>
      </right>
      <top style="medium">
        <color auto="1"/>
      </top>
      <bottom style="double">
        <color auto="1"/>
      </bottom>
      <diagonal/>
    </border>
    <border>
      <left style="double">
        <color auto="1"/>
      </left>
      <right/>
      <top/>
      <bottom/>
      <diagonal/>
    </border>
    <border>
      <left style="double">
        <color auto="1"/>
      </left>
      <right style="double">
        <color auto="1"/>
      </right>
      <top/>
      <bottom style="medium">
        <color auto="1"/>
      </bottom>
      <diagonal/>
    </border>
    <border>
      <left style="double">
        <color auto="1"/>
      </left>
      <right style="medium">
        <color auto="1"/>
      </right>
      <top/>
      <bottom style="medium">
        <color auto="1"/>
      </bottom>
      <diagonal/>
    </border>
    <border>
      <left/>
      <right/>
      <top/>
      <bottom style="medium">
        <color auto="1"/>
      </bottom>
      <diagonal/>
    </border>
    <border>
      <left style="medium">
        <color theme="3" tint="-0.499984740745262"/>
      </left>
      <right style="double">
        <color auto="1"/>
      </right>
      <top style="double">
        <color auto="1"/>
      </top>
      <bottom style="double">
        <color auto="1"/>
      </bottom>
      <diagonal/>
    </border>
    <border>
      <left style="double">
        <color auto="1"/>
      </left>
      <right style="medium">
        <color theme="3" tint="-0.499984740745262"/>
      </right>
      <top style="double">
        <color auto="1"/>
      </top>
      <bottom style="double">
        <color auto="1"/>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style="double">
        <color auto="1"/>
      </top>
      <bottom/>
      <diagonal/>
    </border>
    <border>
      <left/>
      <right style="medium">
        <color theme="3" tint="-0.499984740745262"/>
      </right>
      <top style="double">
        <color auto="1"/>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style="medium">
        <color auto="1"/>
      </bottom>
      <diagonal/>
    </border>
    <border>
      <left/>
      <right style="medium">
        <color theme="3" tint="-0.499984740745262"/>
      </right>
      <top/>
      <bottom style="medium">
        <color auto="1"/>
      </bottom>
      <diagonal/>
    </border>
    <border>
      <left style="medium">
        <color theme="3" tint="-0.499984740745262"/>
      </left>
      <right style="double">
        <color auto="1"/>
      </right>
      <top style="medium">
        <color auto="1"/>
      </top>
      <bottom style="double">
        <color auto="1"/>
      </bottom>
      <diagonal/>
    </border>
    <border>
      <left style="thick">
        <color auto="1"/>
      </left>
      <right style="medium">
        <color theme="3" tint="-0.499984740745262"/>
      </right>
      <top style="medium">
        <color auto="1"/>
      </top>
      <bottom style="double">
        <color auto="1"/>
      </bottom>
      <diagonal/>
    </border>
    <border>
      <left style="medium">
        <color theme="3" tint="-0.499984740745262"/>
      </left>
      <right style="double">
        <color auto="1"/>
      </right>
      <top style="double">
        <color auto="1"/>
      </top>
      <bottom/>
      <diagonal/>
    </border>
    <border>
      <left style="medium">
        <color theme="3" tint="-0.499984740745262"/>
      </left>
      <right style="double">
        <color auto="1"/>
      </right>
      <top style="double">
        <color auto="1"/>
      </top>
      <bottom style="medium">
        <color theme="3" tint="-0.499984740745262"/>
      </bottom>
      <diagonal/>
    </border>
    <border>
      <left style="double">
        <color auto="1"/>
      </left>
      <right style="double">
        <color auto="1"/>
      </right>
      <top style="double">
        <color auto="1"/>
      </top>
      <bottom style="medium">
        <color theme="3" tint="-0.499984740745262"/>
      </bottom>
      <diagonal/>
    </border>
    <border>
      <left style="double">
        <color auto="1"/>
      </left>
      <right style="medium">
        <color theme="3" tint="-0.499984740745262"/>
      </right>
      <top style="double">
        <color auto="1"/>
      </top>
      <bottom style="medium">
        <color theme="3" tint="-0.499984740745262"/>
      </bottom>
      <diagonal/>
    </border>
    <border>
      <left style="medium">
        <color theme="3" tint="-0.499984740745262"/>
      </left>
      <right/>
      <top style="double">
        <color auto="1"/>
      </top>
      <bottom style="double">
        <color auto="1"/>
      </bottom>
      <diagonal/>
    </border>
    <border>
      <left/>
      <right style="medium">
        <color theme="3" tint="-0.499984740745262"/>
      </right>
      <top style="double">
        <color auto="1"/>
      </top>
      <bottom style="double">
        <color auto="1"/>
      </bottom>
      <diagonal/>
    </border>
    <border>
      <left style="double">
        <color auto="1"/>
      </left>
      <right style="medium">
        <color auto="1"/>
      </right>
      <top/>
      <bottom/>
      <diagonal/>
    </border>
    <border>
      <left style="double">
        <color auto="1"/>
      </left>
      <right style="medium">
        <color auto="1"/>
      </right>
      <top style="medium">
        <color auto="1"/>
      </top>
      <bottom/>
      <diagonal/>
    </border>
    <border>
      <left style="double">
        <color auto="1"/>
      </left>
      <right style="double">
        <color auto="1"/>
      </right>
      <top/>
      <bottom/>
      <diagonal/>
    </border>
  </borders>
  <cellStyleXfs count="132">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209">
    <xf numFmtId="0" fontId="0" fillId="0" borderId="0" xfId="0"/>
    <xf numFmtId="0" fontId="3" fillId="2" borderId="0" xfId="0" applyFont="1" applyFill="1" applyAlignment="1"/>
    <xf numFmtId="38" fontId="3" fillId="2" borderId="0" xfId="0" applyNumberFormat="1" applyFont="1" applyFill="1" applyAlignment="1"/>
    <xf numFmtId="0" fontId="3" fillId="0" borderId="0" xfId="0" applyFont="1" applyAlignment="1"/>
    <xf numFmtId="3" fontId="6" fillId="2" borderId="0" xfId="0" applyNumberFormat="1" applyFont="1" applyFill="1"/>
    <xf numFmtId="3" fontId="7" fillId="2" borderId="0" xfId="0" applyNumberFormat="1" applyFont="1" applyFill="1" applyAlignment="1">
      <alignment horizontal="left"/>
    </xf>
    <xf numFmtId="0" fontId="9" fillId="2" borderId="0" xfId="0" applyFont="1" applyFill="1" applyAlignment="1">
      <alignment horizontal="center"/>
    </xf>
    <xf numFmtId="0" fontId="9" fillId="0" borderId="0" xfId="0" applyFont="1" applyAlignment="1">
      <alignment horizontal="center"/>
    </xf>
    <xf numFmtId="3" fontId="6" fillId="2" borderId="0" xfId="0" applyNumberFormat="1" applyFont="1" applyFill="1" applyAlignment="1">
      <alignment horizontal="left"/>
    </xf>
    <xf numFmtId="0" fontId="9" fillId="2" borderId="0" xfId="0" applyFont="1" applyFill="1" applyAlignment="1">
      <alignment horizontal="center" vertical="center"/>
    </xf>
    <xf numFmtId="0" fontId="9" fillId="0" borderId="0" xfId="0" applyFont="1" applyAlignment="1">
      <alignment horizontal="center" vertical="center"/>
    </xf>
    <xf numFmtId="3" fontId="7" fillId="2" borderId="0" xfId="0" applyNumberFormat="1" applyFont="1" applyFill="1" applyBorder="1"/>
    <xf numFmtId="3" fontId="10" fillId="2" borderId="0" xfId="0" applyNumberFormat="1" applyFont="1" applyFill="1" applyBorder="1"/>
    <xf numFmtId="3" fontId="10" fillId="2" borderId="0" xfId="0" applyNumberFormat="1" applyFont="1" applyFill="1" applyBorder="1" applyAlignment="1">
      <alignment horizontal="right"/>
    </xf>
    <xf numFmtId="38" fontId="10" fillId="2" borderId="0" xfId="0" applyNumberFormat="1" applyFont="1" applyFill="1" applyBorder="1"/>
    <xf numFmtId="38" fontId="10" fillId="2" borderId="3" xfId="0" applyNumberFormat="1" applyFont="1" applyFill="1" applyBorder="1"/>
    <xf numFmtId="38" fontId="10" fillId="2" borderId="4" xfId="0" applyNumberFormat="1" applyFont="1" applyFill="1" applyBorder="1"/>
    <xf numFmtId="0" fontId="12" fillId="0" borderId="0" xfId="0" applyFont="1"/>
    <xf numFmtId="9" fontId="12" fillId="0" borderId="0" xfId="0" applyNumberFormat="1" applyFont="1"/>
    <xf numFmtId="0" fontId="15" fillId="0" borderId="0" xfId="0" applyFont="1"/>
    <xf numFmtId="0" fontId="8" fillId="0" borderId="0" xfId="0" applyFont="1" applyAlignment="1">
      <alignment horizontal="center" wrapText="1"/>
    </xf>
    <xf numFmtId="3" fontId="7" fillId="2" borderId="0" xfId="0" applyNumberFormat="1" applyFont="1" applyFill="1" applyAlignment="1">
      <alignment horizontal="right"/>
    </xf>
    <xf numFmtId="14" fontId="3" fillId="2" borderId="0" xfId="0" applyNumberFormat="1" applyFont="1" applyFill="1" applyAlignment="1"/>
    <xf numFmtId="0" fontId="19" fillId="0" borderId="0" xfId="0" applyFont="1"/>
    <xf numFmtId="3" fontId="7" fillId="0" borderId="1" xfId="0" applyNumberFormat="1" applyFont="1" applyBorder="1" applyAlignment="1">
      <alignment horizontal="center"/>
    </xf>
    <xf numFmtId="3" fontId="7" fillId="0" borderId="6" xfId="0" applyNumberFormat="1" applyFont="1" applyBorder="1" applyAlignment="1">
      <alignment horizontal="center"/>
    </xf>
    <xf numFmtId="0" fontId="7" fillId="0" borderId="5" xfId="0" applyFont="1" applyFill="1" applyBorder="1"/>
    <xf numFmtId="3" fontId="20" fillId="0" borderId="1" xfId="0" applyNumberFormat="1" applyFont="1" applyBorder="1" applyAlignment="1">
      <alignment horizontal="center"/>
    </xf>
    <xf numFmtId="3" fontId="20" fillId="0" borderId="6" xfId="0" applyNumberFormat="1" applyFont="1" applyBorder="1" applyAlignment="1">
      <alignment horizontal="center"/>
    </xf>
    <xf numFmtId="3" fontId="20" fillId="0" borderId="1" xfId="0" applyNumberFormat="1" applyFont="1" applyFill="1" applyBorder="1" applyAlignment="1">
      <alignment horizontal="center"/>
    </xf>
    <xf numFmtId="3" fontId="20" fillId="0" borderId="6" xfId="0" applyNumberFormat="1" applyFont="1" applyFill="1" applyBorder="1" applyAlignment="1">
      <alignment horizontal="center"/>
    </xf>
    <xf numFmtId="0" fontId="19" fillId="0" borderId="0" xfId="0" applyFont="1" applyFill="1"/>
    <xf numFmtId="3" fontId="7" fillId="0" borderId="5" xfId="0" applyNumberFormat="1" applyFont="1" applyFill="1" applyBorder="1"/>
    <xf numFmtId="7" fontId="19" fillId="0" borderId="0" xfId="1" applyNumberFormat="1" applyFont="1" applyAlignment="1">
      <alignment horizontal="center"/>
    </xf>
    <xf numFmtId="0" fontId="19" fillId="0" borderId="0" xfId="0" applyFont="1" applyBorder="1"/>
    <xf numFmtId="0" fontId="22" fillId="2" borderId="0" xfId="0" applyFont="1" applyFill="1" applyAlignment="1"/>
    <xf numFmtId="0" fontId="22" fillId="0" borderId="0" xfId="0" applyFont="1" applyAlignment="1"/>
    <xf numFmtId="3" fontId="7" fillId="2" borderId="0" xfId="0" applyNumberFormat="1" applyFont="1" applyFill="1" applyAlignment="1">
      <alignment horizontal="center"/>
    </xf>
    <xf numFmtId="38" fontId="7" fillId="2" borderId="0" xfId="0" applyNumberFormat="1" applyFont="1" applyFill="1" applyAlignment="1">
      <alignment horizontal="center"/>
    </xf>
    <xf numFmtId="3" fontId="7" fillId="2" borderId="0" xfId="0" applyNumberFormat="1" applyFont="1" applyFill="1"/>
    <xf numFmtId="38" fontId="7" fillId="2" borderId="0" xfId="0" applyNumberFormat="1" applyFont="1" applyFill="1"/>
    <xf numFmtId="0" fontId="9" fillId="2" borderId="0" xfId="0" applyFont="1" applyFill="1" applyAlignment="1"/>
    <xf numFmtId="0" fontId="9" fillId="0" borderId="0" xfId="0" applyFont="1" applyAlignment="1"/>
    <xf numFmtId="3" fontId="7" fillId="2" borderId="0" xfId="0" applyNumberFormat="1" applyFont="1" applyFill="1" applyBorder="1" applyAlignment="1">
      <alignment horizontal="left"/>
    </xf>
    <xf numFmtId="3" fontId="7" fillId="2" borderId="0" xfId="0" applyNumberFormat="1" applyFont="1" applyFill="1" applyAlignment="1"/>
    <xf numFmtId="0" fontId="22" fillId="2" borderId="0" xfId="0" applyFont="1" applyFill="1" applyAlignment="1">
      <alignment horizontal="center" vertical="center"/>
    </xf>
    <xf numFmtId="0" fontId="22" fillId="0" borderId="0" xfId="0" applyFont="1" applyAlignment="1">
      <alignment horizontal="center" vertical="center"/>
    </xf>
    <xf numFmtId="3" fontId="10" fillId="2" borderId="1" xfId="0" applyNumberFormat="1" applyFont="1" applyFill="1" applyBorder="1" applyAlignment="1">
      <alignment horizontal="center"/>
    </xf>
    <xf numFmtId="9" fontId="7" fillId="2" borderId="6" xfId="2" applyFont="1" applyFill="1" applyBorder="1" applyAlignment="1">
      <alignment horizontal="center"/>
    </xf>
    <xf numFmtId="3" fontId="7" fillId="2" borderId="6" xfId="0" applyNumberFormat="1" applyFont="1" applyFill="1" applyBorder="1" applyAlignment="1">
      <alignment horizontal="center"/>
    </xf>
    <xf numFmtId="3" fontId="7" fillId="2" borderId="5" xfId="0" applyNumberFormat="1" applyFont="1" applyFill="1" applyBorder="1" applyAlignment="1">
      <alignment horizontal="left"/>
    </xf>
    <xf numFmtId="3" fontId="7" fillId="2" borderId="1" xfId="0" applyNumberFormat="1" applyFont="1" applyFill="1" applyBorder="1" applyAlignment="1">
      <alignment horizontal="center"/>
    </xf>
    <xf numFmtId="9" fontId="7" fillId="2" borderId="6" xfId="0" applyNumberFormat="1" applyFont="1" applyFill="1" applyBorder="1" applyAlignment="1">
      <alignment horizontal="center"/>
    </xf>
    <xf numFmtId="0" fontId="7" fillId="0" borderId="21" xfId="0" applyFont="1" applyBorder="1"/>
    <xf numFmtId="0" fontId="7" fillId="0" borderId="0" xfId="0" applyFont="1" applyFill="1" applyBorder="1"/>
    <xf numFmtId="0" fontId="19" fillId="0" borderId="22" xfId="0" applyFont="1" applyBorder="1"/>
    <xf numFmtId="0" fontId="19" fillId="0" borderId="0" xfId="0" applyFont="1" applyFill="1" applyBorder="1"/>
    <xf numFmtId="0" fontId="7" fillId="2" borderId="5" xfId="0" applyFont="1" applyFill="1" applyBorder="1" applyAlignment="1">
      <alignment horizontal="left"/>
    </xf>
    <xf numFmtId="38" fontId="7" fillId="2" borderId="6" xfId="0" applyNumberFormat="1" applyFont="1" applyFill="1" applyBorder="1" applyAlignment="1">
      <alignment horizontal="center"/>
    </xf>
    <xf numFmtId="3" fontId="7" fillId="2" borderId="26" xfId="0" applyNumberFormat="1" applyFont="1" applyFill="1" applyBorder="1" applyAlignment="1">
      <alignment horizontal="left"/>
    </xf>
    <xf numFmtId="3" fontId="7" fillId="0" borderId="29" xfId="0" applyNumberFormat="1" applyFont="1" applyFill="1" applyBorder="1" applyAlignment="1">
      <alignment horizontal="center"/>
    </xf>
    <xf numFmtId="3" fontId="7" fillId="0" borderId="31" xfId="0" applyNumberFormat="1" applyFont="1" applyFill="1" applyBorder="1" applyAlignment="1">
      <alignment horizontal="center"/>
    </xf>
    <xf numFmtId="38" fontId="27" fillId="2" borderId="0" xfId="0" applyNumberFormat="1" applyFont="1" applyFill="1" applyAlignment="1"/>
    <xf numFmtId="38" fontId="28" fillId="2" borderId="0" xfId="0" applyNumberFormat="1" applyFont="1" applyFill="1"/>
    <xf numFmtId="38" fontId="10" fillId="2" borderId="6" xfId="0" applyNumberFormat="1" applyFont="1" applyFill="1" applyBorder="1" applyAlignment="1">
      <alignment horizontal="center"/>
    </xf>
    <xf numFmtId="38" fontId="10" fillId="2" borderId="0" xfId="0" applyNumberFormat="1" applyFont="1" applyFill="1" applyAlignment="1">
      <alignment horizontal="center"/>
    </xf>
    <xf numFmtId="38" fontId="10" fillId="2" borderId="0" xfId="0" applyNumberFormat="1" applyFont="1" applyFill="1"/>
    <xf numFmtId="3" fontId="10" fillId="2" borderId="0" xfId="0" applyNumberFormat="1" applyFont="1" applyFill="1" applyAlignment="1"/>
    <xf numFmtId="3" fontId="10" fillId="2" borderId="6" xfId="0" applyNumberFormat="1" applyFont="1" applyFill="1" applyBorder="1" applyAlignment="1">
      <alignment horizontal="center"/>
    </xf>
    <xf numFmtId="9" fontId="10" fillId="2" borderId="6" xfId="0" applyNumberFormat="1" applyFont="1" applyFill="1" applyBorder="1" applyAlignment="1">
      <alignment horizontal="center"/>
    </xf>
    <xf numFmtId="0" fontId="25" fillId="0" borderId="0" xfId="0" applyFont="1" applyFill="1" applyBorder="1" applyAlignment="1">
      <alignment vertical="center"/>
    </xf>
    <xf numFmtId="0" fontId="29" fillId="2" borderId="19" xfId="0" applyFont="1" applyFill="1" applyBorder="1" applyAlignment="1">
      <alignment horizontal="left"/>
    </xf>
    <xf numFmtId="0" fontId="7" fillId="2" borderId="19" xfId="0" applyFont="1" applyFill="1" applyBorder="1" applyAlignment="1">
      <alignment horizontal="left"/>
    </xf>
    <xf numFmtId="0" fontId="30" fillId="0" borderId="0" xfId="0" applyFont="1" applyFill="1"/>
    <xf numFmtId="0" fontId="7" fillId="2" borderId="37" xfId="0" applyFont="1" applyFill="1" applyBorder="1" applyAlignment="1">
      <alignment horizontal="left"/>
    </xf>
    <xf numFmtId="38" fontId="10" fillId="2" borderId="38" xfId="0" applyNumberFormat="1" applyFont="1" applyFill="1" applyBorder="1" applyAlignment="1">
      <alignment horizontal="center"/>
    </xf>
    <xf numFmtId="0" fontId="19" fillId="0" borderId="39" xfId="0" applyFont="1" applyBorder="1"/>
    <xf numFmtId="0" fontId="19" fillId="0" borderId="40" xfId="0" applyFont="1" applyBorder="1"/>
    <xf numFmtId="0" fontId="7" fillId="2" borderId="53" xfId="0" applyFont="1" applyFill="1" applyBorder="1" applyAlignment="1">
      <alignment horizontal="left"/>
    </xf>
    <xf numFmtId="0" fontId="7" fillId="0" borderId="57" xfId="0" applyFont="1" applyFill="1" applyBorder="1" applyAlignment="1">
      <alignment horizontal="left"/>
    </xf>
    <xf numFmtId="38" fontId="7" fillId="0" borderId="18" xfId="0" applyNumberFormat="1" applyFont="1" applyFill="1" applyBorder="1" applyAlignment="1">
      <alignment horizontal="center"/>
    </xf>
    <xf numFmtId="38" fontId="7" fillId="0" borderId="58" xfId="0" applyNumberFormat="1" applyFont="1" applyFill="1" applyBorder="1" applyAlignment="1">
      <alignment horizontal="center"/>
    </xf>
    <xf numFmtId="38" fontId="7" fillId="2" borderId="59" xfId="0" applyNumberFormat="1" applyFont="1" applyFill="1" applyBorder="1" applyAlignment="1">
      <alignment horizontal="center"/>
    </xf>
    <xf numFmtId="38" fontId="7" fillId="0" borderId="0" xfId="0" applyNumberFormat="1" applyFont="1" applyFill="1" applyBorder="1" applyAlignment="1">
      <alignment horizontal="center"/>
    </xf>
    <xf numFmtId="38" fontId="7" fillId="2" borderId="33" xfId="0" applyNumberFormat="1" applyFont="1" applyFill="1" applyBorder="1" applyAlignment="1">
      <alignment horizontal="center"/>
    </xf>
    <xf numFmtId="38" fontId="31" fillId="3" borderId="6" xfId="0" applyNumberFormat="1" applyFont="1" applyFill="1" applyBorder="1" applyAlignment="1">
      <alignment horizontal="center"/>
    </xf>
    <xf numFmtId="38" fontId="32" fillId="3" borderId="20" xfId="0" applyNumberFormat="1" applyFont="1" applyFill="1" applyBorder="1" applyAlignment="1">
      <alignment horizontal="center"/>
    </xf>
    <xf numFmtId="0" fontId="33" fillId="2" borderId="5" xfId="0" applyFont="1" applyFill="1" applyBorder="1" applyAlignment="1">
      <alignment horizontal="left"/>
    </xf>
    <xf numFmtId="3" fontId="7" fillId="0" borderId="0" xfId="0" applyNumberFormat="1" applyFont="1" applyFill="1" applyBorder="1" applyAlignment="1">
      <alignment horizontal="center"/>
    </xf>
    <xf numFmtId="7" fontId="19" fillId="0" borderId="0" xfId="1" applyNumberFormat="1" applyFont="1" applyFill="1" applyBorder="1" applyAlignment="1">
      <alignment horizontal="center"/>
    </xf>
    <xf numFmtId="1" fontId="7" fillId="0" borderId="0" xfId="0" applyNumberFormat="1" applyFont="1" applyFill="1" applyBorder="1" applyAlignment="1">
      <alignment horizontal="center"/>
    </xf>
    <xf numFmtId="3" fontId="10" fillId="0" borderId="13" xfId="0" applyNumberFormat="1" applyFont="1" applyFill="1" applyBorder="1" applyAlignment="1">
      <alignment horizontal="center"/>
    </xf>
    <xf numFmtId="0" fontId="10" fillId="0" borderId="0" xfId="0" applyFont="1" applyFill="1" applyBorder="1"/>
    <xf numFmtId="3" fontId="5" fillId="2" borderId="0" xfId="0" applyNumberFormat="1" applyFont="1" applyFill="1" applyAlignment="1">
      <alignment horizontal="center"/>
    </xf>
    <xf numFmtId="0" fontId="7" fillId="0" borderId="0" xfId="0" applyNumberFormat="1" applyFont="1" applyFill="1" applyBorder="1" applyAlignment="1">
      <alignment horizontal="center" vertical="center" wrapText="1"/>
    </xf>
    <xf numFmtId="3" fontId="7" fillId="3" borderId="1" xfId="0" applyNumberFormat="1" applyFont="1" applyFill="1" applyBorder="1" applyAlignment="1">
      <alignment horizontal="center"/>
    </xf>
    <xf numFmtId="3" fontId="7" fillId="3" borderId="14" xfId="0" applyNumberFormat="1" applyFont="1" applyFill="1" applyBorder="1" applyAlignment="1">
      <alignment horizontal="center"/>
    </xf>
    <xf numFmtId="3" fontId="7" fillId="3" borderId="2" xfId="0" applyNumberFormat="1" applyFont="1" applyFill="1" applyBorder="1" applyAlignment="1">
      <alignment horizontal="center"/>
    </xf>
    <xf numFmtId="3" fontId="24" fillId="4" borderId="11" xfId="0" applyNumberFormat="1" applyFont="1" applyFill="1" applyBorder="1" applyAlignment="1">
      <alignment horizontal="center" vertical="center"/>
    </xf>
    <xf numFmtId="3" fontId="24" fillId="4" borderId="27" xfId="0" applyNumberFormat="1" applyFont="1" applyFill="1" applyBorder="1" applyAlignment="1">
      <alignment horizontal="center" vertical="center"/>
    </xf>
    <xf numFmtId="3" fontId="24" fillId="4" borderId="28" xfId="0" applyNumberFormat="1" applyFont="1" applyFill="1" applyBorder="1" applyAlignment="1">
      <alignment horizontal="center" vertical="center"/>
    </xf>
    <xf numFmtId="0" fontId="9" fillId="5" borderId="8" xfId="0" applyFont="1" applyFill="1" applyBorder="1" applyAlignment="1">
      <alignment horizontal="center"/>
    </xf>
    <xf numFmtId="3" fontId="10" fillId="5" borderId="9" xfId="0" applyNumberFormat="1" applyFont="1" applyFill="1" applyBorder="1" applyAlignment="1">
      <alignment horizontal="center"/>
    </xf>
    <xf numFmtId="3" fontId="11" fillId="5" borderId="9" xfId="0" applyNumberFormat="1" applyFont="1" applyFill="1" applyBorder="1" applyAlignment="1">
      <alignment horizontal="center"/>
    </xf>
    <xf numFmtId="38" fontId="11" fillId="5" borderId="10" xfId="0" applyNumberFormat="1" applyFont="1" applyFill="1" applyBorder="1" applyAlignment="1">
      <alignment horizontal="center"/>
    </xf>
    <xf numFmtId="0" fontId="25" fillId="0" borderId="0" xfId="0" applyFont="1" applyFill="1" applyBorder="1" applyAlignment="1">
      <alignment horizontal="center" vertical="center"/>
    </xf>
    <xf numFmtId="3" fontId="41" fillId="3" borderId="1" xfId="0" applyNumberFormat="1" applyFont="1" applyFill="1" applyBorder="1" applyAlignment="1">
      <alignment horizontal="center"/>
    </xf>
    <xf numFmtId="3" fontId="42" fillId="0" borderId="0" xfId="0" applyNumberFormat="1" applyFont="1" applyFill="1"/>
    <xf numFmtId="38" fontId="43" fillId="2" borderId="0" xfId="0" applyNumberFormat="1" applyFont="1" applyFill="1"/>
    <xf numFmtId="3" fontId="41" fillId="2" borderId="0" xfId="0" applyNumberFormat="1" applyFont="1" applyFill="1" applyAlignment="1">
      <alignment horizontal="left"/>
    </xf>
    <xf numFmtId="3" fontId="24" fillId="4" borderId="12" xfId="0" applyNumberFormat="1" applyFont="1" applyFill="1" applyBorder="1" applyAlignment="1">
      <alignment horizontal="center" vertical="center"/>
    </xf>
    <xf numFmtId="38" fontId="24" fillId="4" borderId="7" xfId="0" applyNumberFormat="1" applyFont="1" applyFill="1" applyBorder="1" applyAlignment="1">
      <alignment horizontal="center" vertical="center" wrapText="1"/>
    </xf>
    <xf numFmtId="3" fontId="11" fillId="5" borderId="9" xfId="0" applyNumberFormat="1" applyFont="1" applyFill="1" applyBorder="1" applyAlignment="1">
      <alignment horizontal="right"/>
    </xf>
    <xf numFmtId="3" fontId="24" fillId="4" borderId="12" xfId="0" applyNumberFormat="1" applyFont="1" applyFill="1" applyBorder="1" applyAlignment="1">
      <alignment horizontal="left" vertical="center"/>
    </xf>
    <xf numFmtId="3" fontId="24" fillId="4" borderId="27" xfId="0" applyNumberFormat="1" applyFont="1" applyFill="1" applyBorder="1" applyAlignment="1">
      <alignment horizontal="left" vertical="center"/>
    </xf>
    <xf numFmtId="38" fontId="24" fillId="4" borderId="12" xfId="0" applyNumberFormat="1" applyFont="1" applyFill="1" applyBorder="1" applyAlignment="1">
      <alignment horizontal="center" vertical="center" wrapText="1"/>
    </xf>
    <xf numFmtId="3" fontId="24" fillId="4" borderId="32" xfId="0" applyNumberFormat="1" applyFont="1" applyFill="1" applyBorder="1" applyAlignment="1">
      <alignment horizontal="center" vertical="center"/>
    </xf>
    <xf numFmtId="3" fontId="29" fillId="6" borderId="17" xfId="0" applyNumberFormat="1" applyFont="1" applyFill="1" applyBorder="1" applyAlignment="1">
      <alignment vertical="center"/>
    </xf>
    <xf numFmtId="3" fontId="29" fillId="6" borderId="18" xfId="0" applyNumberFormat="1" applyFont="1" applyFill="1" applyBorder="1" applyAlignment="1">
      <alignment vertical="center"/>
    </xf>
    <xf numFmtId="3" fontId="29" fillId="6" borderId="20" xfId="0" applyNumberFormat="1" applyFont="1" applyFill="1" applyBorder="1" applyAlignment="1">
      <alignment vertical="center"/>
    </xf>
    <xf numFmtId="0" fontId="11" fillId="5" borderId="8" xfId="0" applyFont="1" applyFill="1" applyBorder="1" applyAlignment="1">
      <alignment horizontal="center"/>
    </xf>
    <xf numFmtId="3" fontId="11" fillId="5" borderId="34" xfId="0" applyNumberFormat="1" applyFont="1" applyFill="1" applyBorder="1" applyAlignment="1">
      <alignment horizontal="center"/>
    </xf>
    <xf numFmtId="3" fontId="11" fillId="5" borderId="34" xfId="0" applyNumberFormat="1" applyFont="1" applyFill="1" applyBorder="1" applyAlignment="1">
      <alignment horizontal="right"/>
    </xf>
    <xf numFmtId="38" fontId="11" fillId="5" borderId="35" xfId="0" applyNumberFormat="1" applyFont="1" applyFill="1" applyBorder="1" applyAlignment="1">
      <alignment horizontal="center"/>
    </xf>
    <xf numFmtId="3" fontId="44" fillId="6" borderId="19" xfId="0" applyNumberFormat="1" applyFont="1" applyFill="1" applyBorder="1" applyAlignment="1">
      <alignment horizontal="center"/>
    </xf>
    <xf numFmtId="3" fontId="44" fillId="6" borderId="18" xfId="0" applyNumberFormat="1" applyFont="1" applyFill="1" applyBorder="1" applyAlignment="1">
      <alignment horizontal="center"/>
    </xf>
    <xf numFmtId="3" fontId="24" fillId="4" borderId="11" xfId="0" applyNumberFormat="1" applyFont="1" applyFill="1" applyBorder="1" applyAlignment="1">
      <alignment horizontal="center"/>
    </xf>
    <xf numFmtId="3" fontId="24" fillId="4" borderId="12" xfId="0" applyNumberFormat="1" applyFont="1" applyFill="1" applyBorder="1" applyAlignment="1">
      <alignment horizontal="center"/>
    </xf>
    <xf numFmtId="3" fontId="24" fillId="4" borderId="12" xfId="0" applyNumberFormat="1" applyFont="1" applyFill="1" applyBorder="1" applyAlignment="1">
      <alignment horizontal="center" wrapText="1"/>
    </xf>
    <xf numFmtId="38" fontId="24" fillId="4" borderId="7" xfId="0" applyNumberFormat="1" applyFont="1" applyFill="1" applyBorder="1" applyAlignment="1">
      <alignment horizontal="center" wrapText="1"/>
    </xf>
    <xf numFmtId="3" fontId="11" fillId="5" borderId="30" xfId="0" applyNumberFormat="1" applyFont="1" applyFill="1" applyBorder="1" applyAlignment="1">
      <alignment horizontal="center"/>
    </xf>
    <xf numFmtId="3" fontId="24" fillId="4" borderId="15" xfId="0" applyNumberFormat="1" applyFont="1" applyFill="1" applyBorder="1" applyAlignment="1">
      <alignment horizontal="center" vertical="center"/>
    </xf>
    <xf numFmtId="3" fontId="24" fillId="4" borderId="16" xfId="0" applyNumberFormat="1" applyFont="1" applyFill="1" applyBorder="1" applyAlignment="1">
      <alignment horizontal="center" vertical="center"/>
    </xf>
    <xf numFmtId="3" fontId="24" fillId="4" borderId="7" xfId="0" applyNumberFormat="1" applyFont="1" applyFill="1" applyBorder="1" applyAlignment="1">
      <alignment horizontal="center" vertical="center"/>
    </xf>
    <xf numFmtId="3" fontId="11" fillId="5" borderId="5" xfId="0" applyNumberFormat="1" applyFont="1" applyFill="1" applyBorder="1" applyAlignment="1">
      <alignment horizontal="left"/>
    </xf>
    <xf numFmtId="3" fontId="11" fillId="5" borderId="1" xfId="0" applyNumberFormat="1" applyFont="1" applyFill="1" applyBorder="1" applyAlignment="1">
      <alignment horizontal="center"/>
    </xf>
    <xf numFmtId="38" fontId="18" fillId="5" borderId="6" xfId="0" applyNumberFormat="1" applyFont="1" applyFill="1" applyBorder="1"/>
    <xf numFmtId="38" fontId="18" fillId="5" borderId="6" xfId="0" applyNumberFormat="1" applyFont="1" applyFill="1" applyBorder="1" applyAlignment="1">
      <alignment horizontal="center"/>
    </xf>
    <xf numFmtId="38" fontId="11" fillId="5" borderId="6" xfId="0" applyNumberFormat="1" applyFont="1" applyFill="1" applyBorder="1" applyAlignment="1">
      <alignment horizontal="center"/>
    </xf>
    <xf numFmtId="3" fontId="11" fillId="7" borderId="8" xfId="0" applyNumberFormat="1" applyFont="1" applyFill="1" applyBorder="1" applyAlignment="1">
      <alignment horizontal="left"/>
    </xf>
    <xf numFmtId="3" fontId="11" fillId="7" borderId="9" xfId="0" applyNumberFormat="1" applyFont="1" applyFill="1" applyBorder="1" applyAlignment="1">
      <alignment horizontal="center"/>
    </xf>
    <xf numFmtId="9" fontId="18" fillId="7" borderId="10" xfId="2" applyFont="1" applyFill="1" applyBorder="1" applyAlignment="1">
      <alignment horizontal="center"/>
    </xf>
    <xf numFmtId="9" fontId="11" fillId="7" borderId="10" xfId="2" applyFont="1" applyFill="1" applyBorder="1" applyAlignment="1">
      <alignment horizontal="center"/>
    </xf>
    <xf numFmtId="3" fontId="45" fillId="2" borderId="0" xfId="0" applyNumberFormat="1" applyFont="1" applyFill="1" applyAlignment="1">
      <alignment horizontal="center" vertical="center"/>
    </xf>
    <xf numFmtId="3" fontId="45" fillId="0" borderId="0" xfId="0" applyNumberFormat="1" applyFont="1" applyFill="1" applyAlignment="1">
      <alignment horizontal="center" vertical="center"/>
    </xf>
    <xf numFmtId="3" fontId="46" fillId="2" borderId="0" xfId="0" applyNumberFormat="1" applyFont="1" applyFill="1" applyAlignment="1">
      <alignment horizontal="right"/>
    </xf>
    <xf numFmtId="3" fontId="18" fillId="5" borderId="8" xfId="0" applyNumberFormat="1" applyFont="1" applyFill="1" applyBorder="1" applyAlignment="1">
      <alignment horizontal="center"/>
    </xf>
    <xf numFmtId="3" fontId="18" fillId="5" borderId="9" xfId="0" applyNumberFormat="1" applyFont="1" applyFill="1" applyBorder="1" applyAlignment="1">
      <alignment horizontal="center"/>
    </xf>
    <xf numFmtId="3" fontId="18" fillId="5" borderId="10" xfId="0" applyNumberFormat="1" applyFont="1" applyFill="1" applyBorder="1" applyAlignment="1">
      <alignment horizontal="center"/>
    </xf>
    <xf numFmtId="3" fontId="18" fillId="5" borderId="24" xfId="0" applyNumberFormat="1" applyFont="1" applyFill="1" applyBorder="1" applyAlignment="1">
      <alignment horizontal="center"/>
    </xf>
    <xf numFmtId="3" fontId="11" fillId="5" borderId="23" xfId="0" applyNumberFormat="1" applyFont="1" applyFill="1" applyBorder="1" applyAlignment="1">
      <alignment horizontal="center"/>
    </xf>
    <xf numFmtId="3" fontId="18" fillId="5" borderId="23" xfId="0" applyNumberFormat="1" applyFont="1" applyFill="1" applyBorder="1" applyAlignment="1">
      <alignment horizontal="center"/>
    </xf>
    <xf numFmtId="3" fontId="18" fillId="5" borderId="25" xfId="0" applyNumberFormat="1" applyFont="1" applyFill="1" applyBorder="1" applyAlignment="1">
      <alignment horizontal="center"/>
    </xf>
    <xf numFmtId="3" fontId="18" fillId="7" borderId="8" xfId="0" applyNumberFormat="1" applyFont="1" applyFill="1" applyBorder="1" applyAlignment="1">
      <alignment horizontal="center"/>
    </xf>
    <xf numFmtId="3" fontId="18" fillId="7" borderId="9" xfId="0" applyNumberFormat="1" applyFont="1" applyFill="1" applyBorder="1" applyAlignment="1">
      <alignment horizontal="center"/>
    </xf>
    <xf numFmtId="3" fontId="18" fillId="7" borderId="10" xfId="0" applyNumberFormat="1" applyFont="1" applyFill="1" applyBorder="1" applyAlignment="1">
      <alignment horizontal="center"/>
    </xf>
    <xf numFmtId="0" fontId="34" fillId="4" borderId="19" xfId="0" applyFont="1" applyFill="1" applyBorder="1"/>
    <xf numFmtId="0" fontId="35" fillId="4" borderId="18" xfId="0" applyFont="1" applyFill="1" applyBorder="1" applyAlignment="1">
      <alignment horizontal="center"/>
    </xf>
    <xf numFmtId="1" fontId="26" fillId="4" borderId="18" xfId="0" applyNumberFormat="1" applyFont="1" applyFill="1" applyBorder="1" applyAlignment="1">
      <alignment horizontal="center"/>
    </xf>
    <xf numFmtId="1" fontId="26" fillId="4" borderId="20" xfId="0" applyNumberFormat="1" applyFont="1" applyFill="1" applyBorder="1" applyAlignment="1">
      <alignment horizontal="center"/>
    </xf>
    <xf numFmtId="3" fontId="18" fillId="5" borderId="1" xfId="0" applyNumberFormat="1" applyFont="1" applyFill="1" applyBorder="1" applyAlignment="1">
      <alignment horizontal="center"/>
    </xf>
    <xf numFmtId="3" fontId="18" fillId="5" borderId="20" xfId="0" applyNumberFormat="1" applyFont="1" applyFill="1" applyBorder="1" applyAlignment="1">
      <alignment horizontal="center"/>
    </xf>
    <xf numFmtId="0" fontId="35" fillId="4" borderId="18" xfId="0" applyFont="1" applyFill="1" applyBorder="1"/>
    <xf numFmtId="3" fontId="18" fillId="4" borderId="11" xfId="0" applyNumberFormat="1" applyFont="1" applyFill="1" applyBorder="1" applyAlignment="1">
      <alignment horizontal="center" vertical="center"/>
    </xf>
    <xf numFmtId="3" fontId="11" fillId="4" borderId="12" xfId="0" applyNumberFormat="1" applyFont="1" applyFill="1" applyBorder="1" applyAlignment="1">
      <alignment horizontal="center" vertical="center"/>
    </xf>
    <xf numFmtId="3" fontId="18" fillId="4" borderId="12" xfId="0" applyNumberFormat="1" applyFont="1" applyFill="1" applyBorder="1" applyAlignment="1">
      <alignment horizontal="center" vertical="center"/>
    </xf>
    <xf numFmtId="3" fontId="18" fillId="4" borderId="7" xfId="0" applyNumberFormat="1" applyFont="1" applyFill="1" applyBorder="1" applyAlignment="1">
      <alignment horizontal="center" vertical="center"/>
    </xf>
    <xf numFmtId="0" fontId="10" fillId="4" borderId="18" xfId="0" applyFont="1" applyFill="1" applyBorder="1"/>
    <xf numFmtId="1" fontId="20" fillId="4" borderId="18" xfId="0" applyNumberFormat="1" applyFont="1" applyFill="1" applyBorder="1" applyAlignment="1">
      <alignment horizontal="center"/>
    </xf>
    <xf numFmtId="1" fontId="20" fillId="4" borderId="20" xfId="0" applyNumberFormat="1" applyFont="1" applyFill="1" applyBorder="1" applyAlignment="1">
      <alignment horizontal="center"/>
    </xf>
    <xf numFmtId="0" fontId="25" fillId="2" borderId="0" xfId="0" applyFont="1" applyFill="1" applyBorder="1" applyAlignment="1">
      <alignment horizontal="center" vertical="center"/>
    </xf>
    <xf numFmtId="0" fontId="25" fillId="2" borderId="0" xfId="0" applyFont="1" applyFill="1" applyBorder="1" applyAlignment="1">
      <alignment vertical="center"/>
    </xf>
    <xf numFmtId="0" fontId="36" fillId="0" borderId="49" xfId="0" applyNumberFormat="1" applyFont="1" applyFill="1" applyBorder="1" applyAlignment="1">
      <alignment horizontal="center" vertical="center" wrapText="1"/>
    </xf>
    <xf numFmtId="0" fontId="36" fillId="0" borderId="36" xfId="0" applyNumberFormat="1" applyFont="1" applyFill="1" applyBorder="1" applyAlignment="1">
      <alignment horizontal="center" vertical="center" wrapText="1"/>
    </xf>
    <xf numFmtId="0" fontId="36" fillId="0" borderId="50" xfId="0" applyNumberFormat="1" applyFont="1" applyFill="1" applyBorder="1" applyAlignment="1">
      <alignment horizontal="center" vertical="center" wrapText="1"/>
    </xf>
    <xf numFmtId="0" fontId="47" fillId="0" borderId="46" xfId="0" applyNumberFormat="1" applyFont="1" applyFill="1" applyBorder="1" applyAlignment="1">
      <alignment horizontal="center" vertical="center" wrapText="1"/>
    </xf>
    <xf numFmtId="0" fontId="47" fillId="0" borderId="47" xfId="0" applyNumberFormat="1" applyFont="1" applyFill="1" applyBorder="1" applyAlignment="1">
      <alignment horizontal="center" vertical="center" wrapText="1"/>
    </xf>
    <xf numFmtId="0" fontId="47" fillId="0" borderId="48" xfId="0" applyNumberFormat="1" applyFont="1" applyFill="1" applyBorder="1" applyAlignment="1">
      <alignment horizontal="center" vertical="center" wrapText="1"/>
    </xf>
    <xf numFmtId="0" fontId="47" fillId="0" borderId="39" xfId="0" applyNumberFormat="1" applyFont="1" applyFill="1" applyBorder="1" applyAlignment="1">
      <alignment horizontal="center" vertical="center" wrapText="1"/>
    </xf>
    <xf numFmtId="0" fontId="47" fillId="0" borderId="0" xfId="0" applyNumberFormat="1" applyFont="1" applyFill="1" applyBorder="1" applyAlignment="1">
      <alignment horizontal="center" vertical="center" wrapText="1"/>
    </xf>
    <xf numFmtId="0" fontId="47" fillId="0" borderId="40" xfId="0" applyNumberFormat="1" applyFont="1" applyFill="1" applyBorder="1" applyAlignment="1">
      <alignment horizontal="center" vertical="center" wrapText="1"/>
    </xf>
    <xf numFmtId="3" fontId="24" fillId="4" borderId="51" xfId="0" applyNumberFormat="1" applyFont="1" applyFill="1" applyBorder="1" applyAlignment="1">
      <alignment horizontal="center" vertical="center"/>
    </xf>
    <xf numFmtId="38" fontId="24" fillId="4" borderId="60" xfId="0" applyNumberFormat="1" applyFont="1" applyFill="1" applyBorder="1" applyAlignment="1">
      <alignment horizontal="center" vertical="center" wrapText="1"/>
    </xf>
    <xf numFmtId="3" fontId="24" fillId="4" borderId="52" xfId="0" applyNumberFormat="1" applyFont="1" applyFill="1" applyBorder="1" applyAlignment="1">
      <alignment horizontal="center" vertical="center"/>
    </xf>
    <xf numFmtId="3" fontId="7" fillId="3" borderId="18" xfId="0" applyNumberFormat="1" applyFont="1" applyFill="1" applyBorder="1" applyAlignment="1">
      <alignment horizontal="center"/>
    </xf>
    <xf numFmtId="0" fontId="7" fillId="3" borderId="37" xfId="0" applyFont="1" applyFill="1" applyBorder="1" applyAlignment="1">
      <alignment horizontal="left"/>
    </xf>
    <xf numFmtId="38" fontId="7" fillId="3" borderId="6" xfId="0" applyNumberFormat="1" applyFont="1" applyFill="1" applyBorder="1" applyAlignment="1">
      <alignment horizontal="center"/>
    </xf>
    <xf numFmtId="38" fontId="7" fillId="3" borderId="59" xfId="0" applyNumberFormat="1" applyFont="1" applyFill="1" applyBorder="1" applyAlignment="1">
      <alignment horizontal="center"/>
    </xf>
    <xf numFmtId="38" fontId="7" fillId="3" borderId="38" xfId="0" applyNumberFormat="1" applyFont="1" applyFill="1" applyBorder="1" applyAlignment="1">
      <alignment horizontal="center"/>
    </xf>
    <xf numFmtId="3" fontId="18" fillId="5" borderId="54" xfId="0" applyNumberFormat="1" applyFont="1" applyFill="1" applyBorder="1" applyAlignment="1">
      <alignment horizontal="center"/>
    </xf>
    <xf numFmtId="3" fontId="18" fillId="5" borderId="55" xfId="0" applyNumberFormat="1" applyFont="1" applyFill="1" applyBorder="1" applyAlignment="1">
      <alignment horizontal="center"/>
    </xf>
    <xf numFmtId="3" fontId="18" fillId="5" borderId="56" xfId="0" applyNumberFormat="1" applyFont="1" applyFill="1" applyBorder="1" applyAlignment="1">
      <alignment horizontal="center"/>
    </xf>
    <xf numFmtId="3" fontId="18" fillId="5" borderId="61" xfId="0" applyNumberFormat="1" applyFont="1" applyFill="1" applyBorder="1" applyAlignment="1">
      <alignment horizontal="center"/>
    </xf>
    <xf numFmtId="0" fontId="49" fillId="8" borderId="0" xfId="0" applyFont="1" applyFill="1" applyBorder="1"/>
    <xf numFmtId="7" fontId="49" fillId="8" borderId="0" xfId="1" applyNumberFormat="1" applyFont="1" applyFill="1" applyBorder="1" applyAlignment="1">
      <alignment horizontal="center"/>
    </xf>
    <xf numFmtId="0" fontId="49" fillId="8" borderId="40" xfId="0" applyFont="1" applyFill="1" applyBorder="1"/>
    <xf numFmtId="0" fontId="41" fillId="8" borderId="41" xfId="0" applyNumberFormat="1" applyFont="1" applyFill="1" applyBorder="1" applyAlignment="1">
      <alignment horizontal="center" vertical="center" wrapText="1"/>
    </xf>
    <xf numFmtId="0" fontId="41" fillId="8" borderId="17" xfId="0" applyNumberFormat="1" applyFont="1" applyFill="1" applyBorder="1" applyAlignment="1">
      <alignment horizontal="center" vertical="center" wrapText="1"/>
    </xf>
    <xf numFmtId="0" fontId="41" fillId="8" borderId="42" xfId="0" applyNumberFormat="1" applyFont="1" applyFill="1" applyBorder="1" applyAlignment="1">
      <alignment horizontal="center" vertical="center" wrapText="1"/>
    </xf>
    <xf numFmtId="0" fontId="41" fillId="8" borderId="39" xfId="0" applyNumberFormat="1" applyFont="1" applyFill="1" applyBorder="1" applyAlignment="1">
      <alignment horizontal="center" vertical="center" wrapText="1"/>
    </xf>
    <xf numFmtId="0" fontId="41" fillId="8" borderId="0" xfId="0" applyNumberFormat="1" applyFont="1" applyFill="1" applyBorder="1" applyAlignment="1">
      <alignment horizontal="center" vertical="center" wrapText="1"/>
    </xf>
    <xf numFmtId="0" fontId="41" fillId="8" borderId="40" xfId="0" applyNumberFormat="1" applyFont="1" applyFill="1" applyBorder="1" applyAlignment="1">
      <alignment horizontal="center" vertical="center" wrapText="1"/>
    </xf>
    <xf numFmtId="0" fontId="41" fillId="8" borderId="43" xfId="0" applyNumberFormat="1" applyFont="1" applyFill="1" applyBorder="1" applyAlignment="1">
      <alignment horizontal="center" vertical="center" wrapText="1"/>
    </xf>
    <xf numFmtId="0" fontId="41" fillId="8" borderId="44" xfId="0" applyNumberFormat="1" applyFont="1" applyFill="1" applyBorder="1" applyAlignment="1">
      <alignment horizontal="center" vertical="center" wrapText="1"/>
    </xf>
    <xf numFmtId="0" fontId="41" fillId="8" borderId="45" xfId="0" applyNumberFormat="1" applyFont="1" applyFill="1" applyBorder="1" applyAlignment="1">
      <alignment horizontal="center" vertical="center" wrapText="1"/>
    </xf>
    <xf numFmtId="0" fontId="51" fillId="8" borderId="39" xfId="0" applyFont="1" applyFill="1" applyBorder="1"/>
    <xf numFmtId="3" fontId="51" fillId="8" borderId="5" xfId="0" applyNumberFormat="1" applyFont="1" applyFill="1" applyBorder="1" applyAlignment="1">
      <alignment horizontal="center"/>
    </xf>
    <xf numFmtId="0" fontId="51" fillId="8" borderId="37" xfId="0" applyFont="1" applyFill="1" applyBorder="1"/>
    <xf numFmtId="1" fontId="51" fillId="8" borderId="13" xfId="0" applyNumberFormat="1" applyFont="1" applyFill="1" applyBorder="1" applyAlignment="1">
      <alignment horizontal="center"/>
    </xf>
  </cellXfs>
  <cellStyles count="132">
    <cellStyle name="Currency" xfId="1" builtinId="4"/>
    <cellStyle name="Followed Hyperlink" xfId="4" builtinId="9" hidden="1"/>
    <cellStyle name="Followed Hyperlink" xfId="6" builtinId="9" hidden="1"/>
    <cellStyle name="Followed Hyperlink" xfId="8"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Normal" xfId="0" builtinId="0"/>
    <cellStyle name="Percent" xfId="2" builtinId="5"/>
  </cellStyles>
  <dxfs count="0"/>
  <tableStyles count="0" defaultTableStyle="TableStyleMedium2" defaultPivotStyle="PivotStyleLight16"/>
  <colors>
    <mruColors>
      <color rgb="FFD390FF"/>
      <color rgb="FFC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76200</xdr:rowOff>
    </xdr:from>
    <xdr:to>
      <xdr:col>6</xdr:col>
      <xdr:colOff>772160</xdr:colOff>
      <xdr:row>33</xdr:row>
      <xdr:rowOff>30480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300" y="76200"/>
          <a:ext cx="5595620" cy="5318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latin typeface="Avenir Book" panose="02000503020000020003" pitchFamily="2" charset="0"/>
          </a:endParaRPr>
        </a:p>
        <a:p>
          <a:endParaRPr lang="en-US" sz="1100" b="1">
            <a:latin typeface="Avenir Book" panose="02000503020000020003" pitchFamily="2" charset="0"/>
          </a:endParaRPr>
        </a:p>
        <a:p>
          <a:endParaRPr lang="en-US" sz="1100" b="1">
            <a:latin typeface="Avenir Book" panose="02000503020000020003" pitchFamily="2" charset="0"/>
          </a:endParaRPr>
        </a:p>
        <a:p>
          <a:r>
            <a:rPr lang="en-US" sz="1100" b="1">
              <a:latin typeface="Avenir Book" panose="02000503020000020003" pitchFamily="2" charset="0"/>
            </a:rPr>
            <a:t>The</a:t>
          </a:r>
          <a:r>
            <a:rPr lang="en-US" sz="1100" b="1" baseline="0">
              <a:latin typeface="Avenir Book" panose="02000503020000020003" pitchFamily="2" charset="0"/>
            </a:rPr>
            <a:t> PWR Cash Flow System</a:t>
          </a:r>
        </a:p>
        <a:p>
          <a:endParaRPr lang="en-US" sz="1100" b="1" baseline="0">
            <a:latin typeface="Avenir Book" panose="02000503020000020003" pitchFamily="2" charset="0"/>
          </a:endParaRPr>
        </a:p>
        <a:p>
          <a:r>
            <a:rPr lang="en-US" sz="1100" b="0" u="sng" baseline="0">
              <a:latin typeface="Avenir Book" panose="02000503020000020003" pitchFamily="2" charset="0"/>
            </a:rPr>
            <a:t>Step 1 - Create a spending plan / budget</a:t>
          </a:r>
        </a:p>
        <a:p>
          <a:endParaRPr lang="en-US" sz="1100" b="0" baseline="0">
            <a:latin typeface="Avenir Book" panose="02000503020000020003" pitchFamily="2" charset="0"/>
          </a:endParaRPr>
        </a:p>
        <a:p>
          <a:r>
            <a:rPr lang="en-US" sz="1100" b="0" i="1" baseline="0">
              <a:latin typeface="Avenir Book" panose="02000503020000020003" pitchFamily="2" charset="0"/>
            </a:rPr>
            <a:t>Document your income, expense, and savings amounts based on last month in column C.  Do this by going through credit card and bank statements.  Ideally, enter the 3 month average versus just last month. If you find that to be too burdensome, last month is sufficient to get started. </a:t>
          </a:r>
        </a:p>
        <a:p>
          <a:endParaRPr lang="en-US" sz="1100" b="0" i="1" baseline="0">
            <a:latin typeface="Avenir Book" panose="02000503020000020003" pitchFamily="2" charset="0"/>
          </a:endParaRPr>
        </a:p>
        <a:p>
          <a:r>
            <a:rPr lang="en-US" sz="1100" b="0" i="1" baseline="0">
              <a:latin typeface="Avenir Book" panose="02000503020000020003" pitchFamily="2" charset="0"/>
            </a:rPr>
            <a:t>Once complete, analyze the data using the "Spending Category Goals" table", towards the bottom of the page. It shows where you stand vs where you should be. Use this information to create your budget in Column G.</a:t>
          </a:r>
        </a:p>
        <a:p>
          <a:endParaRPr lang="en-US" sz="1100" b="0" i="1" baseline="0">
            <a:latin typeface="Avenir Book" panose="02000503020000020003" pitchFamily="2" charset="0"/>
          </a:endParaRPr>
        </a:p>
        <a:p>
          <a:r>
            <a:rPr lang="en-US" sz="1100" b="0" i="0" u="sng" baseline="0">
              <a:latin typeface="Avenir Book" panose="02000503020000020003" pitchFamily="2" charset="0"/>
            </a:rPr>
            <a:t>Step 2 - Create a FLEX plan </a:t>
          </a:r>
        </a:p>
        <a:p>
          <a:endParaRPr lang="en-US" sz="1100" b="0" i="0" baseline="0">
            <a:latin typeface="Avenir Book" panose="02000503020000020003" pitchFamily="2" charset="0"/>
          </a:endParaRPr>
        </a:p>
        <a:p>
          <a:r>
            <a:rPr lang="en-US" sz="1100" b="0" i="1" baseline="0">
              <a:latin typeface="Avenir Book" panose="02000503020000020003" pitchFamily="2" charset="0"/>
            </a:rPr>
            <a:t>In this optional, but recommended step, you will learn about our FLEXCash System.  It is a method to reduce overall lifestlye spending without feeling deprived.  </a:t>
          </a:r>
        </a:p>
        <a:p>
          <a:endParaRPr lang="en-US" sz="1100" b="0" i="1" baseline="0">
            <a:latin typeface="Avenir Book" panose="02000503020000020003" pitchFamily="2" charset="0"/>
          </a:endParaRPr>
        </a:p>
        <a:p>
          <a:r>
            <a:rPr lang="en-US" sz="1100" b="0" i="0" u="sng" baseline="0">
              <a:latin typeface="Avenir Book" panose="02000503020000020003" pitchFamily="2" charset="0"/>
            </a:rPr>
            <a:t>Step 3 - Track your Expenses going forward to measure your progress </a:t>
          </a:r>
        </a:p>
        <a:p>
          <a:endParaRPr lang="en-US" sz="1100" b="0" i="0" u="sng" baseline="0">
            <a:latin typeface="Avenir Book" panose="02000503020000020003" pitchFamily="2" charset="0"/>
          </a:endParaRPr>
        </a:p>
        <a:p>
          <a:r>
            <a:rPr lang="en-US" sz="1100" b="0" i="1" baseline="0">
              <a:latin typeface="Avenir Book" panose="02000503020000020003" pitchFamily="2" charset="0"/>
            </a:rPr>
            <a:t>Compare your actual spending to your goal spending over time.  Notice which areas you are having trouble with.  Review and adjust your plan as needed.</a:t>
          </a:r>
        </a:p>
        <a:p>
          <a:endParaRPr lang="en-US" sz="1100" b="0" i="1" baseline="0">
            <a:latin typeface="Avenir Book" panose="02000503020000020003" pitchFamily="2" charset="0"/>
          </a:endParaRPr>
        </a:p>
        <a:p>
          <a:endParaRPr lang="en-US" sz="1100" b="0" i="0" baseline="0">
            <a:latin typeface="Avenir Book" panose="02000503020000020003" pitchFamily="2" charset="0"/>
          </a:endParaRPr>
        </a:p>
        <a:p>
          <a:endParaRPr lang="en-US" sz="1100" b="0" i="0" baseline="0">
            <a:latin typeface="Avenir Book" panose="02000503020000020003" pitchFamily="2" charset="0"/>
          </a:endParaRPr>
        </a:p>
        <a:p>
          <a:endParaRPr lang="en-US" sz="1100" b="1">
            <a:latin typeface="Avenir Book" panose="02000503020000020003" pitchFamily="2" charset="0"/>
          </a:endParaRPr>
        </a:p>
      </xdr:txBody>
    </xdr:sp>
    <xdr:clientData/>
  </xdr:twoCellAnchor>
  <xdr:twoCellAnchor editAs="oneCell">
    <xdr:from>
      <xdr:col>4</xdr:col>
      <xdr:colOff>144780</xdr:colOff>
      <xdr:row>0</xdr:row>
      <xdr:rowOff>116840</xdr:rowOff>
    </xdr:from>
    <xdr:to>
      <xdr:col>6</xdr:col>
      <xdr:colOff>783567</xdr:colOff>
      <xdr:row>2</xdr:row>
      <xdr:rowOff>99516</xdr:rowOff>
    </xdr:to>
    <xdr:pic>
      <xdr:nvPicPr>
        <xdr:cNvPr id="3" name="Picture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36620" y="116840"/>
          <a:ext cx="2284707" cy="2874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127000</xdr:colOff>
      <xdr:row>2</xdr:row>
      <xdr:rowOff>25400</xdr:rowOff>
    </xdr:to>
    <xdr:sp macro="" textlink="">
      <xdr:nvSpPr>
        <xdr:cNvPr id="4" name="Rectangle 3">
          <a:extLst>
            <a:ext uri="{FF2B5EF4-FFF2-40B4-BE49-F238E27FC236}">
              <a16:creationId xmlns:a16="http://schemas.microsoft.com/office/drawing/2014/main" id="{4270AB93-EE0C-0D47-A440-F808B17CB2C7}"/>
            </a:ext>
          </a:extLst>
        </xdr:cNvPr>
        <xdr:cNvSpPr/>
      </xdr:nvSpPr>
      <xdr:spPr>
        <a:xfrm>
          <a:off x="0" y="0"/>
          <a:ext cx="11163300" cy="1168400"/>
        </a:xfrm>
        <a:prstGeom prst="rect">
          <a:avLst/>
        </a:prstGeom>
        <a:gradFill flip="none" rotWithShape="1">
          <a:gsLst>
            <a:gs pos="53000">
              <a:srgbClr val="5590CC"/>
            </a:gs>
            <a:gs pos="100000">
              <a:srgbClr val="FFFF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marL="0" marR="0">
            <a:lnSpc>
              <a:spcPts val="3000"/>
            </a:lnSpc>
            <a:spcBef>
              <a:spcPts val="0"/>
            </a:spcBef>
            <a:spcAft>
              <a:spcPts val="0"/>
            </a:spcAft>
          </a:pPr>
          <a:r>
            <a:rPr lang="en-US" sz="2800">
              <a:solidFill>
                <a:srgbClr val="FFFFFF"/>
              </a:solidFill>
              <a:effectLst/>
              <a:ea typeface="ＭＳ Ｐゴシック"/>
              <a:cs typeface="Times New Roman"/>
            </a:rPr>
            <a:t>Step 1 - Create a Spending Plan</a:t>
          </a:r>
        </a:p>
      </xdr:txBody>
    </xdr:sp>
    <xdr:clientData/>
  </xdr:twoCellAnchor>
  <xdr:twoCellAnchor>
    <xdr:from>
      <xdr:col>1</xdr:col>
      <xdr:colOff>0</xdr:colOff>
      <xdr:row>3</xdr:row>
      <xdr:rowOff>0</xdr:rowOff>
    </xdr:from>
    <xdr:to>
      <xdr:col>7</xdr:col>
      <xdr:colOff>0</xdr:colOff>
      <xdr:row>3</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520700" y="1104900"/>
          <a:ext cx="11231880" cy="0"/>
        </a:xfrm>
        <a:prstGeom prst="rect">
          <a:avLst/>
        </a:prstGeom>
        <a:solidFill>
          <a:srgbClr val="155DAA"/>
        </a:solidFill>
        <a:ln>
          <a:noFill/>
        </a:ln>
        <a:effectLst/>
        <a:extLst/>
      </xdr:spPr>
      <xdr:txBody>
        <a:bodyPr rot="0" vert="horz" wrap="square" lIns="182880" tIns="91440" rIns="91440" bIns="91440" anchor="t" anchorCtr="0" upright="1">
          <a:noAutofit/>
        </a:bodyPr>
        <a:lstStyle/>
        <a:p>
          <a:pPr algn="l" rtl="0">
            <a:defRPr sz="1000"/>
          </a:pPr>
          <a:r>
            <a:rPr lang="en-US" sz="3000" b="1" i="0" u="none" strike="noStrike" baseline="0">
              <a:solidFill>
                <a:srgbClr val="99CCFF"/>
              </a:solidFill>
              <a:latin typeface="Cambria"/>
              <a:ea typeface="Cambria"/>
              <a:cs typeface="Cambria"/>
            </a:rPr>
            <a:t> </a:t>
          </a:r>
        </a:p>
      </xdr:txBody>
    </xdr:sp>
    <xdr:clientData/>
  </xdr:twoCellAnchor>
  <xdr:twoCellAnchor editAs="oneCell">
    <xdr:from>
      <xdr:col>4</xdr:col>
      <xdr:colOff>685799</xdr:colOff>
      <xdr:row>1</xdr:row>
      <xdr:rowOff>842825</xdr:rowOff>
    </xdr:from>
    <xdr:to>
      <xdr:col>7</xdr:col>
      <xdr:colOff>49506</xdr:colOff>
      <xdr:row>2</xdr:row>
      <xdr:rowOff>38101</xdr:rowOff>
    </xdr:to>
    <xdr:pic>
      <xdr:nvPicPr>
        <xdr:cNvPr id="61582" name="Picture 3">
          <a:extLst>
            <a:ext uri="{FF2B5EF4-FFF2-40B4-BE49-F238E27FC236}">
              <a16:creationId xmlns:a16="http://schemas.microsoft.com/office/drawing/2014/main" id="{00000000-0008-0000-0200-00008EF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801099" y="893625"/>
          <a:ext cx="2284707" cy="28747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56445</xdr:colOff>
      <xdr:row>5</xdr:row>
      <xdr:rowOff>42334</xdr:rowOff>
    </xdr:to>
    <xdr:sp macro="" textlink="">
      <xdr:nvSpPr>
        <xdr:cNvPr id="3" name="Rectangle 2">
          <a:extLst>
            <a:ext uri="{FF2B5EF4-FFF2-40B4-BE49-F238E27FC236}">
              <a16:creationId xmlns:a16="http://schemas.microsoft.com/office/drawing/2014/main" id="{8E7A4EBD-2557-8F48-B451-4F43B28CF0C9}"/>
            </a:ext>
          </a:extLst>
        </xdr:cNvPr>
        <xdr:cNvSpPr/>
      </xdr:nvSpPr>
      <xdr:spPr>
        <a:xfrm>
          <a:off x="169333" y="56444"/>
          <a:ext cx="10597445" cy="1171223"/>
        </a:xfrm>
        <a:prstGeom prst="rect">
          <a:avLst/>
        </a:prstGeom>
        <a:gradFill flip="none" rotWithShape="1">
          <a:gsLst>
            <a:gs pos="53000">
              <a:srgbClr val="5590CC"/>
            </a:gs>
            <a:gs pos="100000">
              <a:srgbClr val="FFFF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marL="0" marR="0">
            <a:lnSpc>
              <a:spcPts val="3000"/>
            </a:lnSpc>
            <a:spcBef>
              <a:spcPts val="0"/>
            </a:spcBef>
            <a:spcAft>
              <a:spcPts val="0"/>
            </a:spcAft>
          </a:pPr>
          <a:r>
            <a:rPr lang="en-US" sz="2800">
              <a:solidFill>
                <a:srgbClr val="FFFFFF"/>
              </a:solidFill>
              <a:effectLst/>
              <a:ea typeface="ＭＳ Ｐゴシック"/>
              <a:cs typeface="Times New Roman"/>
            </a:rPr>
            <a:t>Step 2: Create a FLEX Spending Plan</a:t>
          </a:r>
        </a:p>
      </xdr:txBody>
    </xdr:sp>
    <xdr:clientData/>
  </xdr:twoCellAnchor>
  <xdr:twoCellAnchor editAs="oneCell">
    <xdr:from>
      <xdr:col>4</xdr:col>
      <xdr:colOff>829679</xdr:colOff>
      <xdr:row>2</xdr:row>
      <xdr:rowOff>56445</xdr:rowOff>
    </xdr:from>
    <xdr:to>
      <xdr:col>6</xdr:col>
      <xdr:colOff>1470387</xdr:colOff>
      <xdr:row>5</xdr:row>
      <xdr:rowOff>64853</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477901" y="973667"/>
          <a:ext cx="2221153" cy="2765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155222</xdr:colOff>
      <xdr:row>0</xdr:row>
      <xdr:rowOff>0</xdr:rowOff>
    </xdr:from>
    <xdr:to>
      <xdr:col>17</xdr:col>
      <xdr:colOff>1</xdr:colOff>
      <xdr:row>5</xdr:row>
      <xdr:rowOff>112889</xdr:rowOff>
    </xdr:to>
    <xdr:sp macro="" textlink="">
      <xdr:nvSpPr>
        <xdr:cNvPr id="3" name="Rectangle 2">
          <a:extLst>
            <a:ext uri="{FF2B5EF4-FFF2-40B4-BE49-F238E27FC236}">
              <a16:creationId xmlns:a16="http://schemas.microsoft.com/office/drawing/2014/main" id="{8406ABFA-6999-8040-9682-432173CAFAAA}"/>
            </a:ext>
          </a:extLst>
        </xdr:cNvPr>
        <xdr:cNvSpPr/>
      </xdr:nvSpPr>
      <xdr:spPr>
        <a:xfrm>
          <a:off x="155222" y="0"/>
          <a:ext cx="16157223" cy="1298222"/>
        </a:xfrm>
        <a:prstGeom prst="rect">
          <a:avLst/>
        </a:prstGeom>
        <a:gradFill flip="none" rotWithShape="1">
          <a:gsLst>
            <a:gs pos="53000">
              <a:srgbClr val="5590CC"/>
            </a:gs>
            <a:gs pos="100000">
              <a:srgbClr val="FFFFFF"/>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marL="0" marR="0">
            <a:lnSpc>
              <a:spcPts val="3000"/>
            </a:lnSpc>
            <a:spcBef>
              <a:spcPts val="0"/>
            </a:spcBef>
            <a:spcAft>
              <a:spcPts val="0"/>
            </a:spcAft>
          </a:pPr>
          <a:r>
            <a:rPr lang="en-US" sz="2800">
              <a:solidFill>
                <a:srgbClr val="FFFFFF"/>
              </a:solidFill>
              <a:effectLst/>
              <a:ea typeface="ＭＳ Ｐゴシック"/>
              <a:cs typeface="Times New Roman"/>
            </a:rPr>
            <a:t>Step 3: Track your Monthly Expenses</a:t>
          </a:r>
        </a:p>
      </xdr:txBody>
    </xdr:sp>
    <xdr:clientData/>
  </xdr:twoCellAnchor>
  <xdr:twoCellAnchor editAs="oneCell">
    <xdr:from>
      <xdr:col>14</xdr:col>
      <xdr:colOff>613698</xdr:colOff>
      <xdr:row>2</xdr:row>
      <xdr:rowOff>98778</xdr:rowOff>
    </xdr:from>
    <xdr:to>
      <xdr:col>16</xdr:col>
      <xdr:colOff>1212990</xdr:colOff>
      <xdr:row>5</xdr:row>
      <xdr:rowOff>135408</xdr:rowOff>
    </xdr:to>
    <xdr:pic>
      <xdr:nvPicPr>
        <xdr:cNvPr id="6" name="Picture 3">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779365" y="1016000"/>
          <a:ext cx="2447847" cy="30474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Berlin">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erlin">
      <a:majorFont>
        <a:latin typeface="Trebuchet MS"/>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rebuchet MS"/>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erlin">
      <a:fillStyleLst>
        <a:solidFill>
          <a:schemeClr val="phClr"/>
        </a:solidFill>
        <a:gradFill rotWithShape="1">
          <a:gsLst>
            <a:gs pos="0">
              <a:schemeClr val="phClr">
                <a:tint val="60000"/>
                <a:satMod val="100000"/>
                <a:lumMod val="110000"/>
              </a:schemeClr>
            </a:gs>
            <a:gs pos="100000">
              <a:schemeClr val="phClr">
                <a:tint val="70000"/>
                <a:satMod val="100000"/>
                <a:lumMod val="100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6000"/>
                <a:shade val="100000"/>
                <a:hueMod val="270000"/>
                <a:satMod val="200000"/>
                <a:lumMod val="128000"/>
              </a:schemeClr>
            </a:gs>
            <a:gs pos="50000">
              <a:schemeClr val="phClr">
                <a:shade val="100000"/>
                <a:hueMod val="100000"/>
                <a:satMod val="110000"/>
                <a:lumMod val="130000"/>
              </a:schemeClr>
            </a:gs>
            <a:gs pos="100000">
              <a:schemeClr val="phClr">
                <a:shade val="78000"/>
                <a:hueMod val="44000"/>
                <a:satMod val="200000"/>
                <a:lumMod val="69000"/>
              </a:schemeClr>
            </a:gs>
          </a:gsLst>
          <a:lin ang="2520000" scaled="0"/>
        </a:gradFill>
      </a:bgFillStyleLst>
    </a:fmtScheme>
  </a:themeElements>
  <a:objectDefaults/>
  <a:extraClrSchemeLst/>
  <a:extLst>
    <a:ext uri="{05A4C25C-085E-4340-85A3-A5531E510DB2}">
      <thm15:themeFamily xmlns:thm15="http://schemas.microsoft.com/office/thememl/2012/main" name="Berlin" id="{7B5DBA9E-B069-418E-9360-A61BDD0615A4}" vid="{C0CBE056-4EF4-4D92-969E-947779DA7AA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
  <sheetViews>
    <sheetView zoomScale="125" zoomScaleNormal="125" zoomScalePageLayoutView="125" workbookViewId="0">
      <selection activeCell="H35" sqref="H35"/>
    </sheetView>
  </sheetViews>
  <sheetFormatPr baseColWidth="10" defaultRowHeight="13"/>
  <sheetData/>
  <phoneticPr fontId="16"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438"/>
  <sheetViews>
    <sheetView showGridLines="0" topLeftCell="A90" zoomScaleNormal="100" zoomScalePageLayoutView="90" workbookViewId="0">
      <selection activeCell="H93" sqref="H93"/>
    </sheetView>
  </sheetViews>
  <sheetFormatPr baseColWidth="10" defaultColWidth="20.83203125" defaultRowHeight="15"/>
  <cols>
    <col min="1" max="1" width="2.1640625" style="1" customWidth="1"/>
    <col min="2" max="2" width="67.1640625" style="1" customWidth="1"/>
    <col min="3" max="3" width="20.33203125" style="1" bestFit="1" customWidth="1"/>
    <col min="4" max="4" width="16.83203125" style="1" customWidth="1"/>
    <col min="5" max="5" width="17.83203125" style="1" customWidth="1"/>
    <col min="6" max="6" width="2.83203125" style="1" customWidth="1"/>
    <col min="7" max="7" width="17.6640625" style="62" customWidth="1"/>
    <col min="8" max="33" width="20.83203125" style="1"/>
    <col min="34" max="16384" width="20.83203125" style="3"/>
  </cols>
  <sheetData>
    <row r="1" spans="1:33" ht="4" customHeight="1"/>
    <row r="2" spans="1:33" ht="86" customHeight="1">
      <c r="B2" s="105"/>
      <c r="C2" s="105"/>
      <c r="D2" s="105"/>
      <c r="E2" s="70"/>
      <c r="F2" s="70"/>
      <c r="G2" s="70"/>
    </row>
    <row r="3" spans="1:33" ht="6" customHeight="1">
      <c r="B3" s="105"/>
      <c r="C3" s="105"/>
      <c r="D3" s="105"/>
      <c r="E3" s="70"/>
      <c r="F3" s="70"/>
      <c r="G3" s="70"/>
    </row>
    <row r="4" spans="1:33" ht="4" customHeight="1">
      <c r="B4" s="93"/>
      <c r="C4" s="93"/>
      <c r="D4" s="93"/>
      <c r="E4" s="93"/>
      <c r="F4" s="93"/>
      <c r="G4" s="93"/>
    </row>
    <row r="5" spans="1:33" ht="10" customHeight="1" thickBot="1">
      <c r="B5" s="5"/>
      <c r="C5" s="5"/>
      <c r="D5" s="4"/>
      <c r="E5" s="4"/>
      <c r="F5" s="4"/>
      <c r="G5" s="63"/>
    </row>
    <row r="6" spans="1:33" ht="22" thickTop="1" thickBot="1">
      <c r="B6" s="145" t="s">
        <v>35</v>
      </c>
      <c r="C6" s="106"/>
      <c r="D6" s="107"/>
      <c r="E6" s="107"/>
      <c r="F6" s="107"/>
      <c r="G6" s="108"/>
    </row>
    <row r="7" spans="1:33" ht="22" thickTop="1" thickBot="1">
      <c r="B7" s="145" t="s">
        <v>36</v>
      </c>
      <c r="C7" s="106"/>
      <c r="D7" s="107"/>
      <c r="E7" s="107"/>
      <c r="F7" s="107"/>
      <c r="G7" s="108"/>
    </row>
    <row r="8" spans="1:33" ht="8" customHeight="1" thickTop="1">
      <c r="B8" s="109"/>
      <c r="C8" s="109"/>
      <c r="D8" s="107"/>
      <c r="E8" s="107"/>
      <c r="F8" s="107"/>
      <c r="G8" s="108"/>
    </row>
    <row r="9" spans="1:33" s="36" customFormat="1" ht="28" customHeight="1" thickBot="1">
      <c r="A9" s="35"/>
      <c r="B9" s="143" t="s">
        <v>31</v>
      </c>
      <c r="C9" s="143"/>
      <c r="D9" s="143"/>
      <c r="E9" s="143"/>
      <c r="F9" s="143"/>
      <c r="G9" s="143"/>
      <c r="H9" s="35"/>
      <c r="I9" s="35"/>
      <c r="J9" s="35"/>
      <c r="K9" s="35"/>
      <c r="L9" s="35"/>
      <c r="M9" s="35"/>
      <c r="N9" s="35"/>
      <c r="O9" s="35"/>
      <c r="P9" s="35"/>
      <c r="Q9" s="35"/>
      <c r="R9" s="35"/>
      <c r="S9" s="35"/>
      <c r="T9" s="35"/>
      <c r="U9" s="35"/>
      <c r="V9" s="35"/>
      <c r="W9" s="35"/>
      <c r="X9" s="35"/>
      <c r="Y9" s="35"/>
      <c r="Z9" s="35"/>
      <c r="AA9" s="35"/>
      <c r="AB9" s="35"/>
      <c r="AC9" s="35"/>
      <c r="AD9" s="35"/>
      <c r="AE9" s="35"/>
      <c r="AF9" s="35"/>
      <c r="AG9" s="35"/>
    </row>
    <row r="10" spans="1:33" s="10" customFormat="1" ht="21.75" customHeight="1" thickBot="1">
      <c r="A10" s="9"/>
      <c r="B10" s="98" t="s">
        <v>2</v>
      </c>
      <c r="C10" s="99" t="s">
        <v>3</v>
      </c>
      <c r="D10" s="99" t="s">
        <v>80</v>
      </c>
      <c r="E10" s="100" t="s">
        <v>4</v>
      </c>
      <c r="F10" s="100"/>
      <c r="G10" s="100" t="s">
        <v>106</v>
      </c>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1:33" s="36" customFormat="1" ht="22" thickTop="1" thickBot="1">
      <c r="A11" s="35"/>
      <c r="B11" s="50" t="str">
        <f>C6&amp;"'s Net Paycheck"</f>
        <v>'s Net Paycheck</v>
      </c>
      <c r="C11" s="95"/>
      <c r="D11" s="95">
        <v>24</v>
      </c>
      <c r="E11" s="58">
        <f>C11*D11</f>
        <v>0</v>
      </c>
      <c r="F11" s="58"/>
      <c r="G11" s="64">
        <f>E11</f>
        <v>0</v>
      </c>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row>
    <row r="12" spans="1:33" s="36" customFormat="1" ht="22" thickTop="1" thickBot="1">
      <c r="A12" s="35"/>
      <c r="B12" s="50" t="str">
        <f>C7&amp; "'s Net Paycheck"</f>
        <v>'s Net Paycheck</v>
      </c>
      <c r="C12" s="95"/>
      <c r="D12" s="95">
        <v>26</v>
      </c>
      <c r="E12" s="58">
        <f t="shared" ref="E12:E18" si="0">C12*D12</f>
        <v>0</v>
      </c>
      <c r="F12" s="58"/>
      <c r="G12" s="64">
        <f t="shared" ref="G12:G18" si="1">E12</f>
        <v>0</v>
      </c>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3" s="36" customFormat="1" ht="22" thickTop="1" thickBot="1">
      <c r="A13" s="35"/>
      <c r="B13" s="50" t="str">
        <f>C6&amp;"'s Bonus (after tax estimate)"</f>
        <v>'s Bonus (after tax estimate)</v>
      </c>
      <c r="C13" s="95"/>
      <c r="D13" s="95">
        <v>1</v>
      </c>
      <c r="E13" s="58">
        <f t="shared" si="0"/>
        <v>0</v>
      </c>
      <c r="F13" s="58"/>
      <c r="G13" s="64">
        <f t="shared" si="1"/>
        <v>0</v>
      </c>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row>
    <row r="14" spans="1:33" s="36" customFormat="1" ht="22" thickTop="1" thickBot="1">
      <c r="A14" s="35"/>
      <c r="B14" s="50" t="str">
        <f>C7&amp;"'s Bonus (after tax estimate)"</f>
        <v>'s Bonus (after tax estimate)</v>
      </c>
      <c r="C14" s="95"/>
      <c r="D14" s="95">
        <v>1</v>
      </c>
      <c r="E14" s="58">
        <f t="shared" si="0"/>
        <v>0</v>
      </c>
      <c r="F14" s="58"/>
      <c r="G14" s="64">
        <f t="shared" si="1"/>
        <v>0</v>
      </c>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row>
    <row r="15" spans="1:33" s="36" customFormat="1" ht="22" thickTop="1" thickBot="1">
      <c r="A15" s="35"/>
      <c r="B15" s="50" t="str">
        <f>C6&amp;"'s Retirement Contributions deducted from pay"</f>
        <v>'s Retirement Contributions deducted from pay</v>
      </c>
      <c r="C15" s="95"/>
      <c r="D15" s="95">
        <f>D11</f>
        <v>24</v>
      </c>
      <c r="E15" s="58">
        <f t="shared" si="0"/>
        <v>0</v>
      </c>
      <c r="F15" s="58"/>
      <c r="G15" s="64">
        <f t="shared" si="1"/>
        <v>0</v>
      </c>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row>
    <row r="16" spans="1:33" s="36" customFormat="1" ht="22" thickTop="1" thickBot="1">
      <c r="A16" s="35"/>
      <c r="B16" s="50" t="str">
        <f>C7&amp;"'s Retirement Contributions deducted from pay"</f>
        <v>'s Retirement Contributions deducted from pay</v>
      </c>
      <c r="C16" s="95"/>
      <c r="D16" s="95">
        <v>26</v>
      </c>
      <c r="E16" s="58">
        <f t="shared" si="0"/>
        <v>0</v>
      </c>
      <c r="F16" s="58"/>
      <c r="G16" s="64">
        <f t="shared" si="1"/>
        <v>0</v>
      </c>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row>
    <row r="17" spans="1:33" s="36" customFormat="1" ht="22" thickTop="1" thickBot="1">
      <c r="A17" s="35"/>
      <c r="B17" s="50" t="s">
        <v>69</v>
      </c>
      <c r="C17" s="95"/>
      <c r="D17" s="95">
        <v>1</v>
      </c>
      <c r="E17" s="58">
        <f t="shared" si="0"/>
        <v>0</v>
      </c>
      <c r="F17" s="58"/>
      <c r="G17" s="64">
        <f t="shared" si="1"/>
        <v>0</v>
      </c>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row>
    <row r="18" spans="1:33" s="36" customFormat="1" ht="22" thickTop="1" thickBot="1">
      <c r="A18" s="35"/>
      <c r="B18" s="50" t="s">
        <v>9</v>
      </c>
      <c r="C18" s="95"/>
      <c r="D18" s="95">
        <v>1</v>
      </c>
      <c r="E18" s="58">
        <f t="shared" si="0"/>
        <v>0</v>
      </c>
      <c r="F18" s="58"/>
      <c r="G18" s="64">
        <f t="shared" si="1"/>
        <v>0</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row>
    <row r="19" spans="1:33" s="7" customFormat="1" ht="22" thickTop="1" thickBot="1">
      <c r="A19" s="6"/>
      <c r="B19" s="101"/>
      <c r="C19" s="102"/>
      <c r="D19" s="103" t="s">
        <v>4</v>
      </c>
      <c r="E19" s="104">
        <f>SUM(E11:E18)</f>
        <v>0</v>
      </c>
      <c r="F19" s="104"/>
      <c r="G19" s="104">
        <f>SUM(G11:G18)</f>
        <v>0</v>
      </c>
      <c r="H19" s="6"/>
      <c r="I19" s="6"/>
      <c r="J19" s="6"/>
      <c r="K19" s="6"/>
      <c r="L19" s="6"/>
      <c r="M19" s="6"/>
      <c r="N19" s="6"/>
      <c r="O19" s="6"/>
      <c r="P19" s="6"/>
      <c r="Q19" s="6"/>
      <c r="R19" s="6"/>
      <c r="S19" s="6"/>
      <c r="T19" s="6"/>
      <c r="U19" s="6"/>
      <c r="V19" s="6"/>
      <c r="W19" s="6"/>
      <c r="X19" s="6"/>
      <c r="Y19" s="6"/>
      <c r="Z19" s="6"/>
      <c r="AA19" s="6"/>
      <c r="AB19" s="6"/>
      <c r="AC19" s="6"/>
      <c r="AD19" s="6"/>
      <c r="AE19" s="6"/>
      <c r="AF19" s="6"/>
      <c r="AG19" s="6"/>
    </row>
    <row r="20" spans="1:33" s="36" customFormat="1" ht="3" customHeight="1">
      <c r="A20" s="35"/>
      <c r="B20" s="5"/>
      <c r="C20" s="37"/>
      <c r="D20" s="38"/>
      <c r="E20" s="38"/>
      <c r="F20" s="38"/>
      <c r="G20" s="6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row>
    <row r="21" spans="1:33" s="36" customFormat="1" ht="24.75" customHeight="1" thickBot="1">
      <c r="A21" s="35"/>
      <c r="B21" s="144" t="s">
        <v>86</v>
      </c>
      <c r="C21" s="144"/>
      <c r="D21" s="144"/>
      <c r="E21" s="144"/>
      <c r="F21" s="144"/>
      <c r="G21" s="144"/>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row>
    <row r="22" spans="1:33" s="10" customFormat="1" ht="22.5" customHeight="1" thickBot="1">
      <c r="A22" s="9"/>
      <c r="B22" s="98" t="s">
        <v>6</v>
      </c>
      <c r="C22" s="110" t="s">
        <v>7</v>
      </c>
      <c r="D22" s="99" t="s">
        <v>80</v>
      </c>
      <c r="E22" s="111" t="s">
        <v>4</v>
      </c>
      <c r="F22" s="111"/>
      <c r="G22" s="100" t="s">
        <v>106</v>
      </c>
      <c r="H22" s="9"/>
      <c r="I22" s="9"/>
      <c r="J22" s="9"/>
      <c r="K22" s="9"/>
      <c r="L22" s="9"/>
      <c r="M22" s="9"/>
      <c r="N22" s="9"/>
      <c r="O22" s="9"/>
      <c r="P22" s="9"/>
      <c r="Q22" s="9"/>
      <c r="R22" s="9"/>
      <c r="S22" s="9"/>
      <c r="T22" s="9"/>
      <c r="U22" s="9"/>
      <c r="V22" s="9"/>
      <c r="W22" s="9"/>
      <c r="X22" s="9"/>
      <c r="Y22" s="9"/>
      <c r="Z22" s="9"/>
      <c r="AA22" s="9"/>
      <c r="AB22" s="9"/>
      <c r="AC22" s="9"/>
      <c r="AD22" s="9"/>
      <c r="AE22" s="9"/>
      <c r="AF22" s="9"/>
      <c r="AG22" s="9"/>
    </row>
    <row r="23" spans="1:33" s="36" customFormat="1" ht="22" thickTop="1" thickBot="1">
      <c r="A23" s="35"/>
      <c r="B23" s="57" t="s">
        <v>43</v>
      </c>
      <c r="C23" s="95"/>
      <c r="D23" s="95">
        <v>12</v>
      </c>
      <c r="E23" s="58">
        <f t="shared" ref="E23:E60" si="2">C23*D23</f>
        <v>0</v>
      </c>
      <c r="F23" s="58"/>
      <c r="G23" s="64">
        <f t="shared" ref="G23:G60" si="3">C23*D23</f>
        <v>0</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row>
    <row r="24" spans="1:33" s="36" customFormat="1" ht="22" thickTop="1" thickBot="1">
      <c r="A24" s="35"/>
      <c r="B24" s="57" t="s">
        <v>39</v>
      </c>
      <c r="C24" s="95"/>
      <c r="D24" s="95">
        <v>12</v>
      </c>
      <c r="E24" s="58">
        <f t="shared" si="2"/>
        <v>0</v>
      </c>
      <c r="F24" s="58"/>
      <c r="G24" s="64">
        <f t="shared" si="3"/>
        <v>0</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row>
    <row r="25" spans="1:33" s="36" customFormat="1" ht="22" thickTop="1" thickBot="1">
      <c r="A25" s="35"/>
      <c r="B25" s="57" t="s">
        <v>40</v>
      </c>
      <c r="C25" s="95"/>
      <c r="D25" s="95">
        <v>2</v>
      </c>
      <c r="E25" s="58">
        <f t="shared" si="2"/>
        <v>0</v>
      </c>
      <c r="F25" s="58"/>
      <c r="G25" s="64">
        <f t="shared" si="3"/>
        <v>0</v>
      </c>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s="36" customFormat="1" ht="22" thickTop="1" thickBot="1">
      <c r="A26" s="35"/>
      <c r="B26" s="57" t="s">
        <v>70</v>
      </c>
      <c r="C26" s="95"/>
      <c r="D26" s="95">
        <v>12</v>
      </c>
      <c r="E26" s="58">
        <f t="shared" si="2"/>
        <v>0</v>
      </c>
      <c r="F26" s="58"/>
      <c r="G26" s="64">
        <f t="shared" si="3"/>
        <v>0</v>
      </c>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row>
    <row r="27" spans="1:33" s="36" customFormat="1" ht="22" thickTop="1" thickBot="1">
      <c r="A27" s="35"/>
      <c r="B27" s="57" t="s">
        <v>41</v>
      </c>
      <c r="C27" s="95"/>
      <c r="D27" s="95">
        <v>12</v>
      </c>
      <c r="E27" s="58">
        <f t="shared" si="2"/>
        <v>0</v>
      </c>
      <c r="F27" s="58"/>
      <c r="G27" s="64">
        <f t="shared" si="3"/>
        <v>0</v>
      </c>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s="36" customFormat="1" ht="22" thickTop="1" thickBot="1">
      <c r="A28" s="35"/>
      <c r="B28" s="57" t="s">
        <v>52</v>
      </c>
      <c r="C28" s="95"/>
      <c r="D28" s="95">
        <v>12</v>
      </c>
      <c r="E28" s="58">
        <f t="shared" si="2"/>
        <v>0</v>
      </c>
      <c r="F28" s="58"/>
      <c r="G28" s="64">
        <f t="shared" si="3"/>
        <v>0</v>
      </c>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row>
    <row r="29" spans="1:33" s="36" customFormat="1" ht="22" thickTop="1" thickBot="1">
      <c r="A29" s="35"/>
      <c r="B29" s="57" t="s">
        <v>42</v>
      </c>
      <c r="C29" s="95"/>
      <c r="D29" s="95">
        <v>6</v>
      </c>
      <c r="E29" s="58">
        <f t="shared" si="2"/>
        <v>0</v>
      </c>
      <c r="F29" s="58"/>
      <c r="G29" s="64">
        <f t="shared" si="3"/>
        <v>0</v>
      </c>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s="36" customFormat="1" ht="22" thickTop="1" thickBot="1">
      <c r="A30" s="35"/>
      <c r="B30" s="57" t="s">
        <v>44</v>
      </c>
      <c r="C30" s="95"/>
      <c r="D30" s="95">
        <v>12</v>
      </c>
      <c r="E30" s="58">
        <f t="shared" si="2"/>
        <v>0</v>
      </c>
      <c r="F30" s="58"/>
      <c r="G30" s="64">
        <f t="shared" si="3"/>
        <v>0</v>
      </c>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row>
    <row r="31" spans="1:33" s="36" customFormat="1" ht="22" thickTop="1" thickBot="1">
      <c r="A31" s="35"/>
      <c r="B31" s="57" t="s">
        <v>75</v>
      </c>
      <c r="C31" s="95"/>
      <c r="D31" s="95">
        <v>2</v>
      </c>
      <c r="E31" s="58">
        <f t="shared" si="2"/>
        <v>0</v>
      </c>
      <c r="F31" s="58"/>
      <c r="G31" s="64">
        <f t="shared" si="3"/>
        <v>0</v>
      </c>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3" s="36" customFormat="1" ht="22" thickTop="1" thickBot="1">
      <c r="A32" s="35"/>
      <c r="B32" s="57" t="s">
        <v>45</v>
      </c>
      <c r="C32" s="95"/>
      <c r="D32" s="95">
        <v>2</v>
      </c>
      <c r="E32" s="58">
        <f t="shared" si="2"/>
        <v>0</v>
      </c>
      <c r="F32" s="58"/>
      <c r="G32" s="64">
        <f t="shared" si="3"/>
        <v>0</v>
      </c>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row>
    <row r="33" spans="1:33" s="36" customFormat="1" ht="22" thickTop="1" thickBot="1">
      <c r="A33" s="35"/>
      <c r="B33" s="57" t="s">
        <v>46</v>
      </c>
      <c r="C33" s="95"/>
      <c r="D33" s="95">
        <v>2</v>
      </c>
      <c r="E33" s="58">
        <f t="shared" si="2"/>
        <v>0</v>
      </c>
      <c r="F33" s="58"/>
      <c r="G33" s="64">
        <f t="shared" si="3"/>
        <v>0</v>
      </c>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s="36" customFormat="1" ht="22" thickTop="1" thickBot="1">
      <c r="A34" s="35"/>
      <c r="B34" s="87" t="s">
        <v>124</v>
      </c>
      <c r="C34" s="95"/>
      <c r="D34" s="95">
        <v>12</v>
      </c>
      <c r="E34" s="58">
        <f t="shared" si="2"/>
        <v>0</v>
      </c>
      <c r="F34" s="58"/>
      <c r="G34" s="64">
        <f t="shared" si="3"/>
        <v>0</v>
      </c>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row>
    <row r="35" spans="1:33" s="36" customFormat="1" ht="22" thickTop="1" thickBot="1">
      <c r="A35" s="35"/>
      <c r="B35" s="87" t="s">
        <v>125</v>
      </c>
      <c r="C35" s="95"/>
      <c r="D35" s="95">
        <v>12</v>
      </c>
      <c r="E35" s="58">
        <f t="shared" si="2"/>
        <v>0</v>
      </c>
      <c r="F35" s="58"/>
      <c r="G35" s="64">
        <f t="shared" si="3"/>
        <v>0</v>
      </c>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s="36" customFormat="1" ht="22" thickTop="1" thickBot="1">
      <c r="A36" s="35"/>
      <c r="B36" s="87" t="s">
        <v>126</v>
      </c>
      <c r="C36" s="95"/>
      <c r="D36" s="95">
        <v>12</v>
      </c>
      <c r="E36" s="58">
        <f t="shared" si="2"/>
        <v>0</v>
      </c>
      <c r="F36" s="58"/>
      <c r="G36" s="64">
        <f t="shared" si="3"/>
        <v>0</v>
      </c>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row>
    <row r="37" spans="1:33" s="36" customFormat="1" ht="22" thickTop="1" thickBot="1">
      <c r="A37" s="35"/>
      <c r="B37" s="87" t="s">
        <v>127</v>
      </c>
      <c r="C37" s="95"/>
      <c r="D37" s="95">
        <v>12</v>
      </c>
      <c r="E37" s="58">
        <f t="shared" si="2"/>
        <v>0</v>
      </c>
      <c r="F37" s="58"/>
      <c r="G37" s="64">
        <f t="shared" si="3"/>
        <v>0</v>
      </c>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s="36" customFormat="1" ht="22" thickTop="1" thickBot="1">
      <c r="A38" s="35"/>
      <c r="B38" s="87" t="s">
        <v>128</v>
      </c>
      <c r="C38" s="95"/>
      <c r="D38" s="95">
        <v>12</v>
      </c>
      <c r="E38" s="58">
        <f t="shared" si="2"/>
        <v>0</v>
      </c>
      <c r="F38" s="58"/>
      <c r="G38" s="64">
        <f t="shared" si="3"/>
        <v>0</v>
      </c>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s="36" customFormat="1" ht="22" thickTop="1" thickBot="1">
      <c r="A39" s="35"/>
      <c r="B39" s="87" t="s">
        <v>129</v>
      </c>
      <c r="C39" s="95"/>
      <c r="D39" s="95">
        <v>1</v>
      </c>
      <c r="E39" s="58">
        <f t="shared" si="2"/>
        <v>0</v>
      </c>
      <c r="F39" s="58"/>
      <c r="G39" s="64">
        <f t="shared" si="3"/>
        <v>0</v>
      </c>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s="36" customFormat="1" ht="22" thickTop="1" thickBot="1">
      <c r="A40" s="35"/>
      <c r="B40" s="57" t="s">
        <v>50</v>
      </c>
      <c r="C40" s="95"/>
      <c r="D40" s="95">
        <v>2</v>
      </c>
      <c r="E40" s="58">
        <f t="shared" si="2"/>
        <v>0</v>
      </c>
      <c r="F40" s="58"/>
      <c r="G40" s="64">
        <f t="shared" si="3"/>
        <v>0</v>
      </c>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row>
    <row r="41" spans="1:33" s="36" customFormat="1" ht="22" thickTop="1" thickBot="1">
      <c r="A41" s="35"/>
      <c r="B41" s="57" t="s">
        <v>51</v>
      </c>
      <c r="C41" s="95"/>
      <c r="D41" s="95">
        <v>12</v>
      </c>
      <c r="E41" s="58">
        <f t="shared" si="2"/>
        <v>0</v>
      </c>
      <c r="F41" s="58"/>
      <c r="G41" s="64">
        <f t="shared" si="3"/>
        <v>0</v>
      </c>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s="36" customFormat="1" ht="22" thickTop="1" thickBot="1">
      <c r="A42" s="35"/>
      <c r="B42" s="57" t="s">
        <v>53</v>
      </c>
      <c r="C42" s="95"/>
      <c r="D42" s="95">
        <v>12</v>
      </c>
      <c r="E42" s="58">
        <f t="shared" si="2"/>
        <v>0</v>
      </c>
      <c r="F42" s="58"/>
      <c r="G42" s="64">
        <f t="shared" si="3"/>
        <v>0</v>
      </c>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row>
    <row r="43" spans="1:33" s="36" customFormat="1" ht="22" thickTop="1" thickBot="1">
      <c r="A43" s="35"/>
      <c r="B43" s="57" t="s">
        <v>53</v>
      </c>
      <c r="C43" s="95"/>
      <c r="D43" s="95">
        <v>12</v>
      </c>
      <c r="E43" s="58">
        <f t="shared" si="2"/>
        <v>0</v>
      </c>
      <c r="F43" s="58"/>
      <c r="G43" s="64">
        <f t="shared" si="3"/>
        <v>0</v>
      </c>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s="36" customFormat="1" ht="22" thickTop="1" thickBot="1">
      <c r="A44" s="35"/>
      <c r="B44" s="57" t="s">
        <v>55</v>
      </c>
      <c r="C44" s="95"/>
      <c r="D44" s="95">
        <v>12</v>
      </c>
      <c r="E44" s="58">
        <f t="shared" si="2"/>
        <v>0</v>
      </c>
      <c r="F44" s="58"/>
      <c r="G44" s="64">
        <f t="shared" si="3"/>
        <v>0</v>
      </c>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row>
    <row r="45" spans="1:33" s="36" customFormat="1" ht="22" thickTop="1" thickBot="1">
      <c r="A45" s="35"/>
      <c r="B45" s="57" t="s">
        <v>5</v>
      </c>
      <c r="C45" s="95"/>
      <c r="D45" s="95">
        <v>12</v>
      </c>
      <c r="E45" s="58">
        <f t="shared" si="2"/>
        <v>0</v>
      </c>
      <c r="F45" s="58"/>
      <c r="G45" s="64">
        <f t="shared" si="3"/>
        <v>0</v>
      </c>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s="36" customFormat="1" ht="22" thickTop="1" thickBot="1">
      <c r="A46" s="35"/>
      <c r="B46" s="57" t="s">
        <v>8</v>
      </c>
      <c r="C46" s="95"/>
      <c r="D46" s="95">
        <v>12</v>
      </c>
      <c r="E46" s="58">
        <f t="shared" si="2"/>
        <v>0</v>
      </c>
      <c r="F46" s="58"/>
      <c r="G46" s="64">
        <f t="shared" si="3"/>
        <v>0</v>
      </c>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row>
    <row r="47" spans="1:33" s="36" customFormat="1" ht="22" thickTop="1" thickBot="1">
      <c r="A47" s="35"/>
      <c r="B47" s="57" t="s">
        <v>57</v>
      </c>
      <c r="C47" s="95"/>
      <c r="D47" s="95">
        <v>12</v>
      </c>
      <c r="E47" s="58">
        <f t="shared" si="2"/>
        <v>0</v>
      </c>
      <c r="F47" s="58"/>
      <c r="G47" s="64">
        <f t="shared" si="3"/>
        <v>0</v>
      </c>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s="36" customFormat="1" ht="22" thickTop="1" thickBot="1">
      <c r="A48" s="35"/>
      <c r="B48" s="57" t="s">
        <v>130</v>
      </c>
      <c r="C48" s="95"/>
      <c r="D48" s="95">
        <v>12</v>
      </c>
      <c r="E48" s="58">
        <f t="shared" si="2"/>
        <v>0</v>
      </c>
      <c r="F48" s="58"/>
      <c r="G48" s="64">
        <f t="shared" si="3"/>
        <v>0</v>
      </c>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row>
    <row r="49" spans="1:33" s="36" customFormat="1" ht="22" thickTop="1" thickBot="1">
      <c r="A49" s="35"/>
      <c r="B49" s="57" t="s">
        <v>62</v>
      </c>
      <c r="C49" s="95"/>
      <c r="D49" s="95">
        <v>12</v>
      </c>
      <c r="E49" s="58">
        <f t="shared" si="2"/>
        <v>0</v>
      </c>
      <c r="F49" s="58"/>
      <c r="G49" s="64">
        <f t="shared" si="3"/>
        <v>0</v>
      </c>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row>
    <row r="50" spans="1:33" s="36" customFormat="1" ht="22" thickTop="1" thickBot="1">
      <c r="A50" s="35"/>
      <c r="B50" s="57" t="s">
        <v>83</v>
      </c>
      <c r="C50" s="95"/>
      <c r="D50" s="95">
        <v>12</v>
      </c>
      <c r="E50" s="58">
        <f t="shared" si="2"/>
        <v>0</v>
      </c>
      <c r="F50" s="58"/>
      <c r="G50" s="64">
        <f t="shared" si="3"/>
        <v>0</v>
      </c>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row>
    <row r="51" spans="1:33" s="36" customFormat="1" ht="22" thickTop="1" thickBot="1">
      <c r="A51" s="35"/>
      <c r="B51" s="57" t="s">
        <v>84</v>
      </c>
      <c r="C51" s="95"/>
      <c r="D51" s="95">
        <v>12</v>
      </c>
      <c r="E51" s="58">
        <f t="shared" si="2"/>
        <v>0</v>
      </c>
      <c r="F51" s="58"/>
      <c r="G51" s="64">
        <f t="shared" si="3"/>
        <v>0</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row>
    <row r="52" spans="1:33" s="36" customFormat="1" ht="22" thickTop="1" thickBot="1">
      <c r="A52" s="35"/>
      <c r="B52" s="57" t="s">
        <v>85</v>
      </c>
      <c r="C52" s="95"/>
      <c r="D52" s="95">
        <v>12</v>
      </c>
      <c r="E52" s="58">
        <f t="shared" si="2"/>
        <v>0</v>
      </c>
      <c r="F52" s="58"/>
      <c r="G52" s="64">
        <f t="shared" si="3"/>
        <v>0</v>
      </c>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row>
    <row r="53" spans="1:33" s="36" customFormat="1" ht="22" thickTop="1" thickBot="1">
      <c r="A53" s="35"/>
      <c r="B53" s="57" t="s">
        <v>66</v>
      </c>
      <c r="C53" s="95"/>
      <c r="D53" s="95">
        <v>12</v>
      </c>
      <c r="E53" s="58">
        <f t="shared" si="2"/>
        <v>0</v>
      </c>
      <c r="F53" s="58"/>
      <c r="G53" s="64">
        <f t="shared" si="3"/>
        <v>0</v>
      </c>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row>
    <row r="54" spans="1:33" s="36" customFormat="1" ht="22" thickTop="1" thickBot="1">
      <c r="A54" s="35"/>
      <c r="B54" s="57" t="s">
        <v>71</v>
      </c>
      <c r="C54" s="95"/>
      <c r="D54" s="95">
        <v>12</v>
      </c>
      <c r="E54" s="58">
        <f t="shared" si="2"/>
        <v>0</v>
      </c>
      <c r="F54" s="58"/>
      <c r="G54" s="64">
        <f t="shared" si="3"/>
        <v>0</v>
      </c>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row>
    <row r="55" spans="1:33" s="36" customFormat="1" ht="22" thickTop="1" thickBot="1">
      <c r="A55" s="35"/>
      <c r="B55" s="57" t="s">
        <v>140</v>
      </c>
      <c r="C55" s="95"/>
      <c r="D55" s="95">
        <v>12</v>
      </c>
      <c r="E55" s="58">
        <f t="shared" si="2"/>
        <v>0</v>
      </c>
      <c r="F55" s="58"/>
      <c r="G55" s="64">
        <f t="shared" si="3"/>
        <v>0</v>
      </c>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row>
    <row r="56" spans="1:33" s="36" customFormat="1" ht="22" thickTop="1" thickBot="1">
      <c r="A56" s="35"/>
      <c r="B56" s="57" t="s">
        <v>64</v>
      </c>
      <c r="C56" s="95"/>
      <c r="D56" s="95">
        <v>12</v>
      </c>
      <c r="E56" s="58">
        <f t="shared" si="2"/>
        <v>0</v>
      </c>
      <c r="F56" s="58"/>
      <c r="G56" s="64">
        <f t="shared" si="3"/>
        <v>0</v>
      </c>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row>
    <row r="57" spans="1:33" s="36" customFormat="1" ht="22" thickTop="1" thickBot="1">
      <c r="A57" s="35"/>
      <c r="B57" s="57" t="s">
        <v>72</v>
      </c>
      <c r="C57" s="95"/>
      <c r="D57" s="95">
        <v>1</v>
      </c>
      <c r="E57" s="58">
        <f t="shared" si="2"/>
        <v>0</v>
      </c>
      <c r="F57" s="58"/>
      <c r="G57" s="64">
        <f t="shared" si="3"/>
        <v>0</v>
      </c>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row>
    <row r="58" spans="1:33" s="36" customFormat="1" ht="22" thickTop="1" thickBot="1">
      <c r="A58" s="35"/>
      <c r="B58" s="57" t="s">
        <v>72</v>
      </c>
      <c r="C58" s="95"/>
      <c r="D58" s="95">
        <v>1</v>
      </c>
      <c r="E58" s="58">
        <f t="shared" si="2"/>
        <v>0</v>
      </c>
      <c r="F58" s="58"/>
      <c r="G58" s="64">
        <f t="shared" si="3"/>
        <v>0</v>
      </c>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row>
    <row r="59" spans="1:33" s="36" customFormat="1" ht="22" thickTop="1" thickBot="1">
      <c r="A59" s="35"/>
      <c r="B59" s="57" t="s">
        <v>72</v>
      </c>
      <c r="C59" s="95"/>
      <c r="D59" s="95">
        <v>1</v>
      </c>
      <c r="E59" s="58">
        <f t="shared" si="2"/>
        <v>0</v>
      </c>
      <c r="F59" s="58"/>
      <c r="G59" s="64">
        <f t="shared" si="3"/>
        <v>0</v>
      </c>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row r="60" spans="1:33" s="36" customFormat="1" ht="22" thickTop="1" thickBot="1">
      <c r="A60" s="35"/>
      <c r="B60" s="57" t="s">
        <v>72</v>
      </c>
      <c r="C60" s="95"/>
      <c r="D60" s="95">
        <v>1</v>
      </c>
      <c r="E60" s="58">
        <f t="shared" si="2"/>
        <v>0</v>
      </c>
      <c r="F60" s="58"/>
      <c r="G60" s="64">
        <f t="shared" si="3"/>
        <v>0</v>
      </c>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row>
    <row r="61" spans="1:33" s="10" customFormat="1" ht="22" thickTop="1" thickBot="1">
      <c r="A61" s="9"/>
      <c r="B61" s="101"/>
      <c r="C61" s="102"/>
      <c r="D61" s="112" t="s">
        <v>143</v>
      </c>
      <c r="E61" s="104">
        <f>SUM(E23:E60)</f>
        <v>0</v>
      </c>
      <c r="F61" s="104"/>
      <c r="G61" s="104">
        <f>SUM(G23:G60)</f>
        <v>0</v>
      </c>
      <c r="H61" s="9"/>
      <c r="I61" s="9"/>
      <c r="J61" s="9"/>
      <c r="K61" s="9"/>
      <c r="L61" s="9"/>
      <c r="M61" s="9"/>
      <c r="N61" s="9"/>
      <c r="O61" s="9"/>
      <c r="P61" s="9"/>
      <c r="Q61" s="9"/>
      <c r="R61" s="9"/>
      <c r="S61" s="9"/>
      <c r="T61" s="9"/>
      <c r="U61" s="9"/>
      <c r="V61" s="9"/>
      <c r="W61" s="9"/>
      <c r="X61" s="9"/>
      <c r="Y61" s="9"/>
      <c r="Z61" s="9"/>
      <c r="AA61" s="9"/>
      <c r="AB61" s="9"/>
      <c r="AC61" s="9"/>
      <c r="AD61" s="9"/>
      <c r="AE61" s="9"/>
      <c r="AF61" s="9"/>
      <c r="AG61" s="9"/>
    </row>
    <row r="62" spans="1:33" s="36" customFormat="1" ht="2" customHeight="1">
      <c r="A62" s="35"/>
      <c r="B62" s="39"/>
      <c r="C62" s="11"/>
      <c r="D62" s="11"/>
      <c r="E62" s="11"/>
      <c r="F62" s="11"/>
      <c r="G62" s="14"/>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row>
    <row r="63" spans="1:33" s="36" customFormat="1" ht="33" customHeight="1" thickBot="1">
      <c r="A63" s="35"/>
      <c r="B63" s="143" t="s">
        <v>82</v>
      </c>
      <c r="C63" s="143"/>
      <c r="D63" s="143"/>
      <c r="E63" s="143"/>
      <c r="F63" s="143"/>
      <c r="G63" s="143"/>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row>
    <row r="64" spans="1:33" s="10" customFormat="1" ht="21.75" customHeight="1" thickBot="1">
      <c r="A64" s="9"/>
      <c r="B64" s="98" t="s">
        <v>76</v>
      </c>
      <c r="C64" s="110" t="s">
        <v>7</v>
      </c>
      <c r="D64" s="99" t="s">
        <v>80</v>
      </c>
      <c r="E64" s="111" t="s">
        <v>4</v>
      </c>
      <c r="F64" s="111"/>
      <c r="G64" s="100" t="s">
        <v>106</v>
      </c>
      <c r="H64" s="9"/>
      <c r="I64" s="9"/>
      <c r="J64" s="9"/>
      <c r="K64" s="9"/>
      <c r="L64" s="9"/>
      <c r="M64" s="9"/>
      <c r="N64" s="9"/>
      <c r="O64" s="9"/>
      <c r="P64" s="9"/>
      <c r="Q64" s="9"/>
      <c r="R64" s="9"/>
      <c r="S64" s="9"/>
      <c r="T64" s="9"/>
      <c r="U64" s="9"/>
      <c r="V64" s="9"/>
      <c r="W64" s="9"/>
      <c r="X64" s="9"/>
      <c r="Y64" s="9"/>
      <c r="Z64" s="9"/>
      <c r="AA64" s="9"/>
      <c r="AB64" s="9"/>
      <c r="AC64" s="9"/>
      <c r="AD64" s="9"/>
      <c r="AE64" s="9"/>
      <c r="AF64" s="9"/>
      <c r="AG64" s="9"/>
    </row>
    <row r="65" spans="1:33" s="36" customFormat="1" ht="22" thickTop="1" thickBot="1">
      <c r="A65" s="35"/>
      <c r="B65" s="57" t="s">
        <v>54</v>
      </c>
      <c r="C65" s="95"/>
      <c r="D65" s="95">
        <v>1</v>
      </c>
      <c r="E65" s="58">
        <f>C65*D65</f>
        <v>0</v>
      </c>
      <c r="F65" s="58"/>
      <c r="G65" s="64">
        <f t="shared" ref="G65:G81" si="4">C65*D65</f>
        <v>0</v>
      </c>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row>
    <row r="66" spans="1:33" s="36" customFormat="1" ht="22" thickTop="1" thickBot="1">
      <c r="A66" s="35"/>
      <c r="B66" s="57" t="s">
        <v>56</v>
      </c>
      <c r="C66" s="95"/>
      <c r="D66" s="95">
        <v>12</v>
      </c>
      <c r="E66" s="58">
        <f t="shared" ref="E66:E81" si="5">C66*D66</f>
        <v>0</v>
      </c>
      <c r="F66" s="58"/>
      <c r="G66" s="64">
        <f t="shared" si="4"/>
        <v>0</v>
      </c>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row>
    <row r="67" spans="1:33" s="36" customFormat="1" ht="22" thickTop="1" thickBot="1">
      <c r="A67" s="35"/>
      <c r="B67" s="57" t="s">
        <v>47</v>
      </c>
      <c r="C67" s="95"/>
      <c r="D67" s="95">
        <v>12</v>
      </c>
      <c r="E67" s="58">
        <f t="shared" si="5"/>
        <v>0</v>
      </c>
      <c r="F67" s="58"/>
      <c r="G67" s="64">
        <f t="shared" si="4"/>
        <v>0</v>
      </c>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row>
    <row r="68" spans="1:33" s="36" customFormat="1" ht="22" thickTop="1" thickBot="1">
      <c r="A68" s="35"/>
      <c r="B68" s="57" t="s">
        <v>48</v>
      </c>
      <c r="C68" s="95"/>
      <c r="D68" s="95">
        <v>12</v>
      </c>
      <c r="E68" s="58">
        <f t="shared" si="5"/>
        <v>0</v>
      </c>
      <c r="F68" s="58"/>
      <c r="G68" s="64">
        <f t="shared" si="4"/>
        <v>0</v>
      </c>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row>
    <row r="69" spans="1:33" s="36" customFormat="1" ht="22" thickTop="1" thickBot="1">
      <c r="A69" s="35"/>
      <c r="B69" s="57" t="s">
        <v>73</v>
      </c>
      <c r="C69" s="95"/>
      <c r="D69" s="95">
        <v>12</v>
      </c>
      <c r="E69" s="58">
        <f t="shared" si="5"/>
        <v>0</v>
      </c>
      <c r="F69" s="58"/>
      <c r="G69" s="64">
        <f t="shared" si="4"/>
        <v>0</v>
      </c>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row>
    <row r="70" spans="1:33" s="36" customFormat="1" ht="22" thickTop="1" thickBot="1">
      <c r="A70" s="35"/>
      <c r="B70" s="57" t="s">
        <v>67</v>
      </c>
      <c r="C70" s="95"/>
      <c r="D70" s="95">
        <v>12</v>
      </c>
      <c r="E70" s="58">
        <f t="shared" si="5"/>
        <v>0</v>
      </c>
      <c r="F70" s="58"/>
      <c r="G70" s="64">
        <f t="shared" si="4"/>
        <v>0</v>
      </c>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row>
    <row r="71" spans="1:33" s="36" customFormat="1" ht="22" thickTop="1" thickBot="1">
      <c r="A71" s="35"/>
      <c r="B71" s="57" t="s">
        <v>59</v>
      </c>
      <c r="C71" s="95"/>
      <c r="D71" s="95">
        <v>12</v>
      </c>
      <c r="E71" s="58">
        <f t="shared" si="5"/>
        <v>0</v>
      </c>
      <c r="F71" s="58"/>
      <c r="G71" s="64">
        <f t="shared" si="4"/>
        <v>0</v>
      </c>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row>
    <row r="72" spans="1:33" s="36" customFormat="1" ht="22" thickTop="1" thickBot="1">
      <c r="A72" s="35"/>
      <c r="B72" s="57" t="s">
        <v>60</v>
      </c>
      <c r="C72" s="95"/>
      <c r="D72" s="95">
        <v>12</v>
      </c>
      <c r="E72" s="58">
        <f t="shared" si="5"/>
        <v>0</v>
      </c>
      <c r="F72" s="58"/>
      <c r="G72" s="64">
        <f t="shared" si="4"/>
        <v>0</v>
      </c>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row>
    <row r="73" spans="1:33" s="36" customFormat="1" ht="22" thickTop="1" thickBot="1">
      <c r="A73" s="35"/>
      <c r="B73" s="57" t="s">
        <v>109</v>
      </c>
      <c r="C73" s="95"/>
      <c r="D73" s="95">
        <v>12</v>
      </c>
      <c r="E73" s="58">
        <f t="shared" si="5"/>
        <v>0</v>
      </c>
      <c r="F73" s="58"/>
      <c r="G73" s="64">
        <f t="shared" si="4"/>
        <v>0</v>
      </c>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row>
    <row r="74" spans="1:33" s="36" customFormat="1" ht="22" thickTop="1" thickBot="1">
      <c r="A74" s="35"/>
      <c r="B74" s="57" t="s">
        <v>61</v>
      </c>
      <c r="C74" s="95"/>
      <c r="D74" s="95">
        <v>12</v>
      </c>
      <c r="E74" s="58">
        <f t="shared" si="5"/>
        <v>0</v>
      </c>
      <c r="F74" s="58"/>
      <c r="G74" s="64">
        <f t="shared" si="4"/>
        <v>0</v>
      </c>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row>
    <row r="75" spans="1:33" s="36" customFormat="1" ht="22" thickTop="1" thickBot="1">
      <c r="A75" s="35"/>
      <c r="B75" s="57" t="s">
        <v>49</v>
      </c>
      <c r="C75" s="95"/>
      <c r="D75" s="95">
        <v>1</v>
      </c>
      <c r="E75" s="58">
        <f t="shared" si="5"/>
        <v>0</v>
      </c>
      <c r="F75" s="58"/>
      <c r="G75" s="64">
        <f t="shared" si="4"/>
        <v>0</v>
      </c>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row>
    <row r="76" spans="1:33" s="36" customFormat="1" ht="22" thickTop="1" thickBot="1">
      <c r="A76" s="35"/>
      <c r="B76" s="57" t="s">
        <v>65</v>
      </c>
      <c r="C76" s="95"/>
      <c r="D76" s="95">
        <v>12</v>
      </c>
      <c r="E76" s="58">
        <f t="shared" si="5"/>
        <v>0</v>
      </c>
      <c r="F76" s="58"/>
      <c r="G76" s="64">
        <f t="shared" si="4"/>
        <v>0</v>
      </c>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row>
    <row r="77" spans="1:33" s="36" customFormat="1" ht="22" thickTop="1" thickBot="1">
      <c r="A77" s="35"/>
      <c r="B77" s="57" t="s">
        <v>92</v>
      </c>
      <c r="C77" s="95"/>
      <c r="D77" s="95">
        <v>3</v>
      </c>
      <c r="E77" s="58">
        <f t="shared" si="5"/>
        <v>0</v>
      </c>
      <c r="F77" s="58"/>
      <c r="G77" s="64">
        <f t="shared" si="4"/>
        <v>0</v>
      </c>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row>
    <row r="78" spans="1:33" s="36" customFormat="1" ht="22" thickTop="1" thickBot="1">
      <c r="A78" s="35"/>
      <c r="B78" s="57" t="s">
        <v>58</v>
      </c>
      <c r="C78" s="95"/>
      <c r="D78" s="95">
        <v>3</v>
      </c>
      <c r="E78" s="58">
        <f t="shared" si="5"/>
        <v>0</v>
      </c>
      <c r="F78" s="58"/>
      <c r="G78" s="64">
        <f t="shared" si="4"/>
        <v>0</v>
      </c>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row>
    <row r="79" spans="1:33" s="36" customFormat="1" ht="22" thickTop="1" thickBot="1">
      <c r="A79" s="35"/>
      <c r="B79" s="57" t="s">
        <v>77</v>
      </c>
      <c r="C79" s="95"/>
      <c r="D79" s="95">
        <v>12</v>
      </c>
      <c r="E79" s="58">
        <f t="shared" si="5"/>
        <v>0</v>
      </c>
      <c r="F79" s="58"/>
      <c r="G79" s="64">
        <f t="shared" si="4"/>
        <v>0</v>
      </c>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row>
    <row r="80" spans="1:33" s="36" customFormat="1" ht="22" thickTop="1" thickBot="1">
      <c r="A80" s="35"/>
      <c r="B80" s="57" t="s">
        <v>78</v>
      </c>
      <c r="C80" s="95"/>
      <c r="D80" s="95">
        <v>12</v>
      </c>
      <c r="E80" s="58">
        <f t="shared" si="5"/>
        <v>0</v>
      </c>
      <c r="F80" s="58"/>
      <c r="G80" s="64">
        <f t="shared" si="4"/>
        <v>0</v>
      </c>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row>
    <row r="81" spans="1:33" s="36" customFormat="1" ht="22" thickTop="1" thickBot="1">
      <c r="A81" s="35"/>
      <c r="B81" s="57" t="s">
        <v>63</v>
      </c>
      <c r="C81" s="95"/>
      <c r="D81" s="95">
        <v>12</v>
      </c>
      <c r="E81" s="58">
        <f t="shared" si="5"/>
        <v>0</v>
      </c>
      <c r="F81" s="58"/>
      <c r="G81" s="64">
        <f t="shared" si="4"/>
        <v>0</v>
      </c>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row>
    <row r="82" spans="1:33" s="36" customFormat="1" ht="22" thickTop="1" thickBot="1">
      <c r="A82" s="35"/>
      <c r="B82" s="57" t="s">
        <v>79</v>
      </c>
      <c r="C82" s="95"/>
      <c r="D82" s="95">
        <v>1</v>
      </c>
      <c r="E82" s="58">
        <f>C82*D82</f>
        <v>0</v>
      </c>
      <c r="F82" s="58"/>
      <c r="G82" s="64">
        <f>C82*D82</f>
        <v>0</v>
      </c>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row>
    <row r="83" spans="1:33" s="36" customFormat="1" ht="22" thickTop="1" thickBot="1">
      <c r="A83" s="35"/>
      <c r="B83" s="57" t="s">
        <v>79</v>
      </c>
      <c r="C83" s="95"/>
      <c r="D83" s="95">
        <v>1</v>
      </c>
      <c r="E83" s="58">
        <f>C83*D83</f>
        <v>0</v>
      </c>
      <c r="F83" s="58"/>
      <c r="G83" s="64">
        <f>C83*D83</f>
        <v>0</v>
      </c>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row>
    <row r="84" spans="1:33" s="36" customFormat="1" ht="22" thickTop="1" thickBot="1">
      <c r="A84" s="35"/>
      <c r="B84" s="57" t="s">
        <v>79</v>
      </c>
      <c r="C84" s="95"/>
      <c r="D84" s="95">
        <v>1</v>
      </c>
      <c r="E84" s="58">
        <f>C84*D84</f>
        <v>0</v>
      </c>
      <c r="F84" s="58"/>
      <c r="G84" s="64">
        <f>C84*D84</f>
        <v>0</v>
      </c>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row>
    <row r="85" spans="1:33" s="36" customFormat="1" ht="22" thickTop="1" thickBot="1">
      <c r="A85" s="35"/>
      <c r="B85" s="57" t="s">
        <v>79</v>
      </c>
      <c r="C85" s="95"/>
      <c r="D85" s="95">
        <v>1</v>
      </c>
      <c r="E85" s="58">
        <f>C85*D85</f>
        <v>0</v>
      </c>
      <c r="F85" s="58"/>
      <c r="G85" s="64">
        <f>C85*D85</f>
        <v>0</v>
      </c>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row>
    <row r="86" spans="1:33" s="36" customFormat="1" ht="22" thickTop="1" thickBot="1">
      <c r="A86" s="35"/>
      <c r="B86" s="98" t="s">
        <v>110</v>
      </c>
      <c r="C86" s="113"/>
      <c r="D86" s="114"/>
      <c r="E86" s="111"/>
      <c r="F86" s="115"/>
      <c r="G86" s="116"/>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row>
    <row r="87" spans="1:33" s="36" customFormat="1" ht="22" thickTop="1" thickBot="1">
      <c r="A87" s="35"/>
      <c r="B87" s="124" t="s">
        <v>138</v>
      </c>
      <c r="C87" s="125"/>
      <c r="D87" s="125"/>
      <c r="E87" s="117"/>
      <c r="F87" s="118"/>
      <c r="G87" s="119"/>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row>
    <row r="88" spans="1:33" s="36" customFormat="1" ht="22" thickTop="1" thickBot="1">
      <c r="A88" s="35"/>
      <c r="B88" s="71" t="s">
        <v>148</v>
      </c>
      <c r="C88" s="85">
        <f>'Step 2- Create a FLEX plan'!C16</f>
        <v>0</v>
      </c>
      <c r="D88" s="85" t="str">
        <f>'Step 2- Create a FLEX plan'!D16</f>
        <v>n/a</v>
      </c>
      <c r="E88" s="85">
        <f>'Step 2- Create a FLEX plan'!E16</f>
        <v>0</v>
      </c>
      <c r="F88" s="86"/>
      <c r="G88" s="85">
        <f>'Step 2- Create a FLEX plan'!G16</f>
        <v>0</v>
      </c>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row>
    <row r="89" spans="1:33" s="36" customFormat="1" ht="22" thickTop="1" thickBot="1">
      <c r="A89" s="35"/>
      <c r="B89" s="72" t="s">
        <v>100</v>
      </c>
      <c r="C89" s="85">
        <f>'Step 2- Create a FLEX plan'!C22</f>
        <v>0</v>
      </c>
      <c r="D89" s="85" t="str">
        <f>'Step 2- Create a FLEX plan'!D22</f>
        <v>n/a</v>
      </c>
      <c r="E89" s="85">
        <f>'Step 2- Create a FLEX plan'!E22</f>
        <v>0</v>
      </c>
      <c r="F89" s="86"/>
      <c r="G89" s="85">
        <f>'Step 2- Create a FLEX plan'!G22</f>
        <v>0</v>
      </c>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row>
    <row r="90" spans="1:33" s="36" customFormat="1" ht="22" thickTop="1" thickBot="1">
      <c r="A90" s="35"/>
      <c r="B90" s="72" t="s">
        <v>101</v>
      </c>
      <c r="C90" s="85">
        <f>'Step 2- Create a FLEX plan'!C28</f>
        <v>0</v>
      </c>
      <c r="D90" s="85" t="str">
        <f>'Step 2- Create a FLEX plan'!D28</f>
        <v>n/a</v>
      </c>
      <c r="E90" s="85">
        <f>'Step 2- Create a FLEX plan'!E28</f>
        <v>0</v>
      </c>
      <c r="F90" s="86"/>
      <c r="G90" s="85">
        <f>'Step 2- Create a FLEX plan'!G28</f>
        <v>0</v>
      </c>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row>
    <row r="91" spans="1:33" s="36" customFormat="1" ht="22" thickTop="1" thickBot="1">
      <c r="A91" s="35"/>
      <c r="B91" s="72" t="s">
        <v>102</v>
      </c>
      <c r="C91" s="85">
        <f>'Step 2- Create a FLEX plan'!C34</f>
        <v>0</v>
      </c>
      <c r="D91" s="85" t="str">
        <f>'Step 2- Create a FLEX plan'!D34</f>
        <v>n/a</v>
      </c>
      <c r="E91" s="85">
        <f>'Step 2- Create a FLEX plan'!E34</f>
        <v>0</v>
      </c>
      <c r="F91" s="86"/>
      <c r="G91" s="85">
        <f>'Step 2- Create a FLEX plan'!G34</f>
        <v>0</v>
      </c>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row>
    <row r="92" spans="1:33" s="36" customFormat="1" ht="22" thickTop="1" thickBot="1">
      <c r="A92" s="35"/>
      <c r="B92" s="72" t="s">
        <v>103</v>
      </c>
      <c r="C92" s="85">
        <f>'Step 2- Create a FLEX plan'!C38</f>
        <v>0</v>
      </c>
      <c r="D92" s="85" t="str">
        <f>'Step 2- Create a FLEX plan'!D38</f>
        <v>n/a</v>
      </c>
      <c r="E92" s="85">
        <f>'Step 2- Create a FLEX plan'!E38</f>
        <v>0</v>
      </c>
      <c r="F92" s="86"/>
      <c r="G92" s="85">
        <f>'Step 2- Create a FLEX plan'!G38</f>
        <v>0</v>
      </c>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row>
    <row r="93" spans="1:33" s="10" customFormat="1" ht="21" customHeight="1" thickTop="1" thickBot="1">
      <c r="A93" s="9"/>
      <c r="B93" s="120"/>
      <c r="C93" s="121"/>
      <c r="D93" s="122" t="s">
        <v>142</v>
      </c>
      <c r="E93" s="123">
        <f>SUM(E65:E92)</f>
        <v>0</v>
      </c>
      <c r="F93" s="104"/>
      <c r="G93" s="104">
        <f>SUM(G65:G92)</f>
        <v>0</v>
      </c>
      <c r="H93" s="9"/>
      <c r="I93" s="9"/>
      <c r="J93" s="9"/>
      <c r="K93" s="9"/>
      <c r="L93" s="9"/>
      <c r="M93" s="9"/>
      <c r="N93" s="9"/>
      <c r="O93" s="9"/>
      <c r="P93" s="9"/>
      <c r="Q93" s="9"/>
      <c r="R93" s="9"/>
      <c r="S93" s="9"/>
      <c r="T93" s="9"/>
      <c r="U93" s="9"/>
      <c r="V93" s="9"/>
      <c r="W93" s="9"/>
      <c r="X93" s="9"/>
      <c r="Y93" s="9"/>
      <c r="Z93" s="9"/>
      <c r="AA93" s="9"/>
      <c r="AB93" s="9"/>
      <c r="AC93" s="9"/>
      <c r="AD93" s="9"/>
      <c r="AE93" s="9"/>
      <c r="AF93" s="9"/>
      <c r="AG93" s="9"/>
    </row>
    <row r="94" spans="1:33" s="36" customFormat="1" ht="3" customHeight="1">
      <c r="A94" s="35"/>
      <c r="B94" s="21"/>
      <c r="C94" s="39"/>
      <c r="D94" s="39"/>
      <c r="E94" s="39"/>
      <c r="F94" s="39"/>
      <c r="G94" s="66"/>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row>
    <row r="95" spans="1:33" s="36" customFormat="1" ht="21" thickBot="1">
      <c r="A95" s="35"/>
      <c r="B95" s="143" t="s">
        <v>81</v>
      </c>
      <c r="C95" s="143"/>
      <c r="D95" s="143"/>
      <c r="E95" s="143"/>
      <c r="F95" s="143"/>
      <c r="G95" s="143"/>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row>
    <row r="96" spans="1:33" s="36" customFormat="1" ht="22" thickBot="1">
      <c r="A96" s="35"/>
      <c r="B96" s="126" t="s">
        <v>10</v>
      </c>
      <c r="C96" s="127" t="s">
        <v>11</v>
      </c>
      <c r="D96" s="128" t="s">
        <v>12</v>
      </c>
      <c r="E96" s="129" t="s">
        <v>4</v>
      </c>
      <c r="F96" s="128"/>
      <c r="G96" s="116" t="s">
        <v>106</v>
      </c>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row>
    <row r="97" spans="1:33" s="36" customFormat="1" ht="22" thickTop="1" thickBot="1">
      <c r="A97" s="35"/>
      <c r="B97" s="50" t="str">
        <f t="shared" ref="B97:D98" si="6">B15</f>
        <v>'s Retirement Contributions deducted from pay</v>
      </c>
      <c r="C97" s="95"/>
      <c r="D97" s="95">
        <f t="shared" si="6"/>
        <v>24</v>
      </c>
      <c r="E97" s="58">
        <f>C97*D97</f>
        <v>0</v>
      </c>
      <c r="F97" s="60"/>
      <c r="G97" s="64">
        <f t="shared" ref="G97:G103" si="7">C97*D97</f>
        <v>0</v>
      </c>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row>
    <row r="98" spans="1:33" s="36" customFormat="1" ht="22" thickTop="1" thickBot="1">
      <c r="A98" s="35"/>
      <c r="B98" s="50" t="str">
        <f t="shared" si="6"/>
        <v>'s Retirement Contributions deducted from pay</v>
      </c>
      <c r="C98" s="95"/>
      <c r="D98" s="95">
        <f t="shared" si="6"/>
        <v>26</v>
      </c>
      <c r="E98" s="58">
        <f t="shared" ref="E98:E103" si="8">C98*D98</f>
        <v>0</v>
      </c>
      <c r="F98" s="60"/>
      <c r="G98" s="64">
        <f t="shared" si="7"/>
        <v>0</v>
      </c>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row>
    <row r="99" spans="1:33" s="36" customFormat="1" ht="22" thickTop="1" thickBot="1">
      <c r="A99" s="35"/>
      <c r="B99" s="57" t="s">
        <v>74</v>
      </c>
      <c r="C99" s="95"/>
      <c r="D99" s="95">
        <v>12</v>
      </c>
      <c r="E99" s="58">
        <f t="shared" si="8"/>
        <v>0</v>
      </c>
      <c r="F99" s="60"/>
      <c r="G99" s="64">
        <f t="shared" si="7"/>
        <v>0</v>
      </c>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row>
    <row r="100" spans="1:33" s="36" customFormat="1" ht="22" thickTop="1" thickBot="1">
      <c r="A100" s="35"/>
      <c r="B100" s="59" t="s">
        <v>74</v>
      </c>
      <c r="C100" s="96"/>
      <c r="D100" s="96">
        <v>12</v>
      </c>
      <c r="E100" s="58">
        <f t="shared" si="8"/>
        <v>0</v>
      </c>
      <c r="F100" s="61"/>
      <c r="G100" s="64">
        <f t="shared" si="7"/>
        <v>0</v>
      </c>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row>
    <row r="101" spans="1:33" s="36" customFormat="1" ht="22" thickTop="1" thickBot="1">
      <c r="A101" s="35"/>
      <c r="B101" s="59" t="s">
        <v>68</v>
      </c>
      <c r="C101" s="96"/>
      <c r="D101" s="96">
        <v>1</v>
      </c>
      <c r="E101" s="58">
        <f t="shared" si="8"/>
        <v>0</v>
      </c>
      <c r="F101" s="61"/>
      <c r="G101" s="64">
        <f t="shared" si="7"/>
        <v>0</v>
      </c>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row>
    <row r="102" spans="1:33" s="36" customFormat="1" ht="22" thickTop="1" thickBot="1">
      <c r="A102" s="35"/>
      <c r="B102" s="59" t="s">
        <v>68</v>
      </c>
      <c r="C102" s="96"/>
      <c r="D102" s="96">
        <v>1</v>
      </c>
      <c r="E102" s="58">
        <f t="shared" si="8"/>
        <v>0</v>
      </c>
      <c r="F102" s="61"/>
      <c r="G102" s="64">
        <f t="shared" si="7"/>
        <v>0</v>
      </c>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row>
    <row r="103" spans="1:33" s="36" customFormat="1" ht="22" thickTop="1" thickBot="1">
      <c r="A103" s="35"/>
      <c r="B103" s="59" t="s">
        <v>68</v>
      </c>
      <c r="C103" s="97"/>
      <c r="D103" s="97">
        <v>1</v>
      </c>
      <c r="E103" s="58">
        <f t="shared" si="8"/>
        <v>0</v>
      </c>
      <c r="F103" s="61"/>
      <c r="G103" s="64">
        <f t="shared" si="7"/>
        <v>0</v>
      </c>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row>
    <row r="104" spans="1:33" s="36" customFormat="1" ht="22" thickTop="1" thickBot="1">
      <c r="A104" s="35"/>
      <c r="B104" s="120"/>
      <c r="C104" s="103"/>
      <c r="D104" s="103" t="s">
        <v>13</v>
      </c>
      <c r="E104" s="104">
        <f>SUM(E97:E103)</f>
        <v>0</v>
      </c>
      <c r="F104" s="130"/>
      <c r="G104" s="104">
        <f>SUM(G97:G103)</f>
        <v>0</v>
      </c>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row>
    <row r="105" spans="1:33" s="42" customFormat="1" ht="9" customHeight="1">
      <c r="A105" s="41"/>
      <c r="B105" s="41"/>
      <c r="C105" s="12"/>
      <c r="D105" s="13"/>
      <c r="E105" s="13"/>
      <c r="F105" s="13"/>
      <c r="G105" s="14"/>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row>
    <row r="106" spans="1:33" s="42" customFormat="1" ht="21" thickBot="1">
      <c r="A106" s="41"/>
      <c r="B106" s="41"/>
      <c r="C106" s="12"/>
      <c r="D106" s="13" t="s">
        <v>32</v>
      </c>
      <c r="E106" s="15">
        <f>E19</f>
        <v>0</v>
      </c>
      <c r="F106" s="13"/>
      <c r="G106" s="15">
        <f>G19</f>
        <v>0</v>
      </c>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row>
    <row r="107" spans="1:33" s="36" customFormat="1" ht="9" customHeight="1" thickTop="1">
      <c r="A107" s="35"/>
      <c r="B107" s="5"/>
      <c r="C107" s="11"/>
      <c r="D107" s="39"/>
      <c r="E107" s="40"/>
      <c r="F107" s="39"/>
      <c r="G107" s="66"/>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row>
    <row r="108" spans="1:33" s="42" customFormat="1" ht="21" thickBot="1">
      <c r="A108" s="41"/>
      <c r="B108" s="41"/>
      <c r="C108" s="12"/>
      <c r="D108" s="13" t="s">
        <v>1</v>
      </c>
      <c r="E108" s="16">
        <f>E104+E93+E61</f>
        <v>0</v>
      </c>
      <c r="F108" s="13"/>
      <c r="G108" s="16">
        <f>G104+G93+G61</f>
        <v>0</v>
      </c>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row>
    <row r="109" spans="1:33" s="36" customFormat="1" ht="9" customHeight="1" thickTop="1">
      <c r="A109" s="35"/>
      <c r="B109" s="5"/>
      <c r="C109" s="43"/>
      <c r="D109" s="39"/>
      <c r="E109" s="40"/>
      <c r="F109" s="39"/>
      <c r="G109" s="66"/>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row>
    <row r="110" spans="1:33" s="36" customFormat="1" ht="21" thickBot="1">
      <c r="A110" s="35"/>
      <c r="B110" s="35"/>
      <c r="C110" s="12"/>
      <c r="D110" s="13" t="s">
        <v>33</v>
      </c>
      <c r="E110" s="16">
        <f>E106-E108</f>
        <v>0</v>
      </c>
      <c r="F110" s="13"/>
      <c r="G110" s="16">
        <f>G106-G108</f>
        <v>0</v>
      </c>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row>
    <row r="111" spans="1:33" s="36" customFormat="1" ht="6" customHeight="1" thickTop="1" thickBot="1">
      <c r="A111" s="35"/>
      <c r="B111" s="44"/>
      <c r="C111" s="44"/>
      <c r="D111" s="44"/>
      <c r="E111" s="44"/>
      <c r="F111" s="44"/>
      <c r="G111" s="67"/>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row>
    <row r="112" spans="1:33" s="46" customFormat="1" ht="21" thickBot="1">
      <c r="A112" s="45"/>
      <c r="B112" s="131" t="s">
        <v>144</v>
      </c>
      <c r="C112" s="132" t="s">
        <v>0</v>
      </c>
      <c r="D112" s="133" t="s">
        <v>107</v>
      </c>
      <c r="E112" s="133" t="s">
        <v>14</v>
      </c>
      <c r="F112" s="133"/>
      <c r="G112" s="133" t="s">
        <v>108</v>
      </c>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row>
    <row r="113" spans="1:33" s="36" customFormat="1" ht="22" thickTop="1" thickBot="1">
      <c r="A113" s="35"/>
      <c r="B113" s="50" t="s">
        <v>15</v>
      </c>
      <c r="C113" s="47">
        <f>E19/12</f>
        <v>0</v>
      </c>
      <c r="D113" s="48"/>
      <c r="E113" s="49"/>
      <c r="F113" s="48"/>
      <c r="G113" s="68"/>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row>
    <row r="114" spans="1:33" s="36" customFormat="1" ht="22" thickTop="1" thickBot="1">
      <c r="A114" s="35"/>
      <c r="B114" s="50" t="s">
        <v>16</v>
      </c>
      <c r="C114" s="51">
        <f>E61/12</f>
        <v>0</v>
      </c>
      <c r="D114" s="52" t="e">
        <f>C114/C113</f>
        <v>#DIV/0!</v>
      </c>
      <c r="E114" s="52">
        <v>0.5</v>
      </c>
      <c r="F114" s="52"/>
      <c r="G114" s="69" t="e">
        <f>G61/G19</f>
        <v>#DIV/0!</v>
      </c>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row>
    <row r="115" spans="1:33" s="36" customFormat="1" ht="22" thickTop="1" thickBot="1">
      <c r="A115" s="35"/>
      <c r="B115" s="50" t="s">
        <v>17</v>
      </c>
      <c r="C115" s="51">
        <f>E93/12</f>
        <v>0</v>
      </c>
      <c r="D115" s="52" t="e">
        <f>C115/C113</f>
        <v>#DIV/0!</v>
      </c>
      <c r="E115" s="52">
        <v>0.3</v>
      </c>
      <c r="F115" s="52"/>
      <c r="G115" s="69" t="e">
        <f>G93/G19</f>
        <v>#DIV/0!</v>
      </c>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row>
    <row r="116" spans="1:33" s="36" customFormat="1" ht="22" thickTop="1" thickBot="1">
      <c r="A116" s="35"/>
      <c r="B116" s="50" t="s">
        <v>10</v>
      </c>
      <c r="C116" s="51">
        <f>E104/12</f>
        <v>0</v>
      </c>
      <c r="D116" s="52" t="e">
        <f>C116/C113</f>
        <v>#DIV/0!</v>
      </c>
      <c r="E116" s="52">
        <v>0.2</v>
      </c>
      <c r="F116" s="52"/>
      <c r="G116" s="69" t="e">
        <f>G104/G19</f>
        <v>#DIV/0!</v>
      </c>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row>
    <row r="117" spans="1:33" s="36" customFormat="1" ht="22" thickTop="1" thickBot="1">
      <c r="A117" s="35"/>
      <c r="B117" s="134" t="s">
        <v>1</v>
      </c>
      <c r="C117" s="135">
        <f>E108/12</f>
        <v>0</v>
      </c>
      <c r="D117" s="136"/>
      <c r="E117" s="137"/>
      <c r="F117" s="136"/>
      <c r="G117" s="138"/>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row>
    <row r="118" spans="1:33" s="36" customFormat="1" ht="22" thickTop="1" thickBot="1">
      <c r="A118" s="35"/>
      <c r="B118" s="139" t="s">
        <v>94</v>
      </c>
      <c r="C118" s="140">
        <f>C113-C117</f>
        <v>0</v>
      </c>
      <c r="D118" s="141" t="e">
        <f>C118/C113</f>
        <v>#DIV/0!</v>
      </c>
      <c r="E118" s="141"/>
      <c r="F118" s="141"/>
      <c r="G118" s="142"/>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row>
    <row r="119" spans="1:33" s="36" customFormat="1" ht="20">
      <c r="A119" s="35"/>
      <c r="B119" s="5"/>
      <c r="C119" s="5"/>
      <c r="D119" s="39"/>
      <c r="E119" s="39"/>
      <c r="F119" s="39"/>
      <c r="G119" s="66"/>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row>
    <row r="120" spans="1:33" s="36" customFormat="1" ht="20">
      <c r="B120" s="5"/>
      <c r="C120" s="5"/>
      <c r="D120" s="39"/>
      <c r="E120" s="39"/>
      <c r="F120" s="39"/>
      <c r="G120" s="66"/>
    </row>
    <row r="121" spans="1:33" s="36" customFormat="1" ht="20">
      <c r="B121" s="5"/>
      <c r="C121" s="5"/>
      <c r="D121" s="39"/>
      <c r="E121" s="39"/>
      <c r="F121" s="39"/>
      <c r="G121" s="66"/>
    </row>
    <row r="122" spans="1:33" s="36" customFormat="1" ht="20">
      <c r="B122" s="5"/>
      <c r="C122" s="5"/>
      <c r="D122" s="39"/>
      <c r="E122" s="39"/>
      <c r="F122" s="39"/>
      <c r="G122" s="66"/>
    </row>
    <row r="123" spans="1:33" s="36" customFormat="1" ht="20">
      <c r="B123" s="5"/>
      <c r="C123" s="5"/>
      <c r="D123" s="39"/>
      <c r="E123" s="39"/>
      <c r="F123" s="39"/>
      <c r="G123" s="66"/>
    </row>
    <row r="124" spans="1:33" s="36" customFormat="1" ht="20">
      <c r="B124" s="5"/>
      <c r="C124" s="5"/>
      <c r="D124" s="39"/>
      <c r="E124" s="39"/>
      <c r="F124" s="39"/>
      <c r="G124" s="66"/>
    </row>
    <row r="125" spans="1:33" s="36" customFormat="1" ht="20">
      <c r="B125" s="5"/>
      <c r="C125" s="5"/>
      <c r="D125" s="39"/>
      <c r="E125" s="39"/>
      <c r="F125" s="39"/>
      <c r="G125" s="66"/>
    </row>
    <row r="126" spans="1:33" s="36" customFormat="1" ht="20">
      <c r="B126" s="5"/>
      <c r="C126" s="5"/>
      <c r="D126" s="39"/>
      <c r="E126" s="39"/>
      <c r="F126" s="39"/>
      <c r="G126" s="66"/>
    </row>
    <row r="127" spans="1:33" s="36" customFormat="1" ht="20">
      <c r="B127" s="5"/>
      <c r="C127" s="5"/>
      <c r="D127" s="39"/>
      <c r="E127" s="39"/>
      <c r="F127" s="39"/>
      <c r="G127" s="66"/>
    </row>
    <row r="128" spans="1:33" s="36" customFormat="1" ht="20">
      <c r="B128" s="5"/>
      <c r="C128" s="5"/>
      <c r="D128" s="39"/>
      <c r="E128" s="39"/>
      <c r="F128" s="39"/>
      <c r="G128" s="66"/>
    </row>
    <row r="129" spans="2:7" s="36" customFormat="1" ht="20">
      <c r="B129" s="5"/>
      <c r="C129" s="5"/>
      <c r="D129" s="39"/>
      <c r="E129" s="39"/>
      <c r="F129" s="39"/>
      <c r="G129" s="66"/>
    </row>
    <row r="130" spans="2:7" s="36" customFormat="1" ht="20">
      <c r="B130" s="5"/>
      <c r="C130" s="5"/>
      <c r="D130" s="39"/>
      <c r="E130" s="39"/>
      <c r="F130" s="39"/>
      <c r="G130" s="66"/>
    </row>
    <row r="131" spans="2:7" s="36" customFormat="1" ht="20">
      <c r="B131" s="5"/>
      <c r="C131" s="5"/>
      <c r="D131" s="39"/>
      <c r="E131" s="39"/>
      <c r="F131" s="39"/>
      <c r="G131" s="66"/>
    </row>
    <row r="132" spans="2:7" s="36" customFormat="1" ht="20">
      <c r="B132" s="5"/>
      <c r="C132" s="5"/>
      <c r="D132" s="39"/>
      <c r="E132" s="39"/>
      <c r="F132" s="39"/>
      <c r="G132" s="66"/>
    </row>
    <row r="133" spans="2:7" s="36" customFormat="1" ht="20">
      <c r="B133" s="5"/>
      <c r="C133" s="5"/>
      <c r="D133" s="39"/>
      <c r="E133" s="39"/>
      <c r="F133" s="39"/>
      <c r="G133" s="66"/>
    </row>
    <row r="134" spans="2:7" s="36" customFormat="1" ht="20">
      <c r="B134" s="5"/>
      <c r="C134" s="5"/>
      <c r="D134" s="39"/>
      <c r="E134" s="39"/>
      <c r="F134" s="39"/>
      <c r="G134" s="66"/>
    </row>
    <row r="135" spans="2:7" s="36" customFormat="1" ht="20">
      <c r="B135" s="5"/>
      <c r="C135" s="5"/>
      <c r="D135" s="39"/>
      <c r="E135" s="39"/>
      <c r="F135" s="39"/>
      <c r="G135" s="66"/>
    </row>
    <row r="136" spans="2:7" s="36" customFormat="1" ht="20">
      <c r="B136" s="5"/>
      <c r="C136" s="5"/>
      <c r="D136" s="39"/>
      <c r="E136" s="39"/>
      <c r="F136" s="39"/>
      <c r="G136" s="66"/>
    </row>
    <row r="137" spans="2:7" s="36" customFormat="1" ht="20">
      <c r="B137" s="5"/>
      <c r="C137" s="5"/>
      <c r="D137" s="39"/>
      <c r="E137" s="39"/>
      <c r="F137" s="39"/>
      <c r="G137" s="66"/>
    </row>
    <row r="138" spans="2:7" s="36" customFormat="1" ht="20">
      <c r="B138" s="5"/>
      <c r="C138" s="5"/>
      <c r="D138" s="39"/>
      <c r="E138" s="39"/>
      <c r="F138" s="39"/>
      <c r="G138" s="66"/>
    </row>
    <row r="139" spans="2:7" s="36" customFormat="1" ht="20">
      <c r="B139" s="5"/>
      <c r="C139" s="5"/>
      <c r="D139" s="39"/>
      <c r="E139" s="39"/>
      <c r="F139" s="39"/>
      <c r="G139" s="66"/>
    </row>
    <row r="140" spans="2:7" s="36" customFormat="1" ht="20">
      <c r="B140" s="5"/>
      <c r="C140" s="5"/>
      <c r="D140" s="39"/>
      <c r="E140" s="39"/>
      <c r="F140" s="39"/>
      <c r="G140" s="66"/>
    </row>
    <row r="141" spans="2:7" s="36" customFormat="1" ht="20">
      <c r="B141" s="5"/>
      <c r="C141" s="5"/>
      <c r="D141" s="39"/>
      <c r="E141" s="39"/>
      <c r="F141" s="39"/>
      <c r="G141" s="66"/>
    </row>
    <row r="142" spans="2:7" s="36" customFormat="1" ht="20">
      <c r="B142" s="5"/>
      <c r="C142" s="5"/>
      <c r="D142" s="39"/>
      <c r="E142" s="39"/>
      <c r="F142" s="39"/>
      <c r="G142" s="66"/>
    </row>
    <row r="143" spans="2:7" s="36" customFormat="1" ht="20">
      <c r="B143" s="5"/>
      <c r="C143" s="5"/>
      <c r="D143" s="39"/>
      <c r="E143" s="39"/>
      <c r="F143" s="39"/>
      <c r="G143" s="66"/>
    </row>
    <row r="144" spans="2:7" s="36" customFormat="1" ht="20">
      <c r="B144" s="5"/>
      <c r="C144" s="5"/>
      <c r="D144" s="39"/>
      <c r="E144" s="39"/>
      <c r="F144" s="39"/>
      <c r="G144" s="66"/>
    </row>
    <row r="145" spans="2:7" s="36" customFormat="1" ht="20">
      <c r="B145" s="5"/>
      <c r="C145" s="5"/>
      <c r="D145" s="39"/>
      <c r="E145" s="39"/>
      <c r="F145" s="39"/>
      <c r="G145" s="66"/>
    </row>
    <row r="146" spans="2:7" s="36" customFormat="1" ht="20">
      <c r="B146" s="5"/>
      <c r="C146" s="5"/>
      <c r="D146" s="39"/>
      <c r="E146" s="39"/>
      <c r="F146" s="39"/>
      <c r="G146" s="66"/>
    </row>
    <row r="147" spans="2:7" s="36" customFormat="1" ht="20">
      <c r="B147" s="5"/>
      <c r="C147" s="5"/>
      <c r="D147" s="39"/>
      <c r="E147" s="39"/>
      <c r="F147" s="39"/>
      <c r="G147" s="66"/>
    </row>
    <row r="148" spans="2:7" s="36" customFormat="1" ht="20">
      <c r="B148" s="5"/>
      <c r="C148" s="5"/>
      <c r="D148" s="39"/>
      <c r="E148" s="39"/>
      <c r="F148" s="39"/>
      <c r="G148" s="66"/>
    </row>
    <row r="149" spans="2:7" s="36" customFormat="1" ht="20">
      <c r="B149" s="5"/>
      <c r="C149" s="5"/>
      <c r="D149" s="39"/>
      <c r="E149" s="39"/>
      <c r="F149" s="39"/>
      <c r="G149" s="66"/>
    </row>
    <row r="150" spans="2:7" s="36" customFormat="1" ht="20">
      <c r="B150" s="5"/>
      <c r="C150" s="5"/>
      <c r="D150" s="39"/>
      <c r="E150" s="39"/>
      <c r="F150" s="39"/>
      <c r="G150" s="66"/>
    </row>
    <row r="151" spans="2:7" s="36" customFormat="1" ht="20">
      <c r="B151" s="5"/>
      <c r="C151" s="5"/>
      <c r="D151" s="39"/>
      <c r="E151" s="39"/>
      <c r="F151" s="39"/>
      <c r="G151" s="66"/>
    </row>
    <row r="152" spans="2:7" s="36" customFormat="1" ht="20">
      <c r="B152" s="5"/>
      <c r="C152" s="5"/>
      <c r="D152" s="39"/>
      <c r="E152" s="39"/>
      <c r="F152" s="39"/>
      <c r="G152" s="66"/>
    </row>
    <row r="153" spans="2:7" s="36" customFormat="1" ht="20">
      <c r="B153" s="5"/>
      <c r="C153" s="5"/>
      <c r="D153" s="39"/>
      <c r="E153" s="39"/>
      <c r="F153" s="39"/>
      <c r="G153" s="66"/>
    </row>
    <row r="154" spans="2:7" s="36" customFormat="1" ht="20">
      <c r="B154" s="5"/>
      <c r="C154" s="5"/>
      <c r="D154" s="39"/>
      <c r="E154" s="39"/>
      <c r="F154" s="39"/>
      <c r="G154" s="66"/>
    </row>
    <row r="155" spans="2:7" s="36" customFormat="1" ht="20">
      <c r="B155" s="5"/>
      <c r="C155" s="5"/>
      <c r="D155" s="39"/>
      <c r="E155" s="39"/>
      <c r="F155" s="39"/>
      <c r="G155" s="66"/>
    </row>
    <row r="156" spans="2:7" s="36" customFormat="1" ht="20">
      <c r="B156" s="5"/>
      <c r="C156" s="5"/>
      <c r="D156" s="39"/>
      <c r="E156" s="39"/>
      <c r="F156" s="39"/>
      <c r="G156" s="66"/>
    </row>
    <row r="157" spans="2:7" s="36" customFormat="1" ht="20">
      <c r="B157" s="5"/>
      <c r="C157" s="5"/>
      <c r="D157" s="39"/>
      <c r="E157" s="39"/>
      <c r="F157" s="39"/>
      <c r="G157" s="66"/>
    </row>
    <row r="158" spans="2:7" s="36" customFormat="1" ht="20">
      <c r="B158" s="5"/>
      <c r="C158" s="5"/>
      <c r="D158" s="39"/>
      <c r="E158" s="39"/>
      <c r="F158" s="39"/>
      <c r="G158" s="66"/>
    </row>
    <row r="159" spans="2:7" s="36" customFormat="1" ht="20">
      <c r="B159" s="5"/>
      <c r="C159" s="5"/>
      <c r="D159" s="39"/>
      <c r="E159" s="39"/>
      <c r="F159" s="39"/>
      <c r="G159" s="66"/>
    </row>
    <row r="160" spans="2:7" s="36" customFormat="1" ht="20">
      <c r="B160" s="5"/>
      <c r="C160" s="5"/>
      <c r="D160" s="39"/>
      <c r="E160" s="39"/>
      <c r="F160" s="39"/>
      <c r="G160" s="66"/>
    </row>
    <row r="161" spans="2:7" s="36" customFormat="1" ht="20">
      <c r="B161" s="5"/>
      <c r="C161" s="5"/>
      <c r="D161" s="39"/>
      <c r="E161" s="39"/>
      <c r="F161" s="39"/>
      <c r="G161" s="66"/>
    </row>
    <row r="162" spans="2:7" s="36" customFormat="1" ht="20">
      <c r="B162" s="5"/>
      <c r="C162" s="5"/>
      <c r="D162" s="39"/>
      <c r="E162" s="39"/>
      <c r="F162" s="39"/>
      <c r="G162" s="66"/>
    </row>
    <row r="163" spans="2:7" s="36" customFormat="1" ht="20">
      <c r="B163" s="5"/>
      <c r="C163" s="5"/>
      <c r="D163" s="39"/>
      <c r="E163" s="39"/>
      <c r="F163" s="39"/>
      <c r="G163" s="66"/>
    </row>
    <row r="164" spans="2:7" s="36" customFormat="1" ht="20">
      <c r="B164" s="5"/>
      <c r="C164" s="5"/>
      <c r="D164" s="39"/>
      <c r="E164" s="39"/>
      <c r="F164" s="39"/>
      <c r="G164" s="66"/>
    </row>
    <row r="165" spans="2:7" s="36" customFormat="1" ht="20">
      <c r="B165" s="5"/>
      <c r="C165" s="5"/>
      <c r="D165" s="39"/>
      <c r="E165" s="39"/>
      <c r="F165" s="39"/>
      <c r="G165" s="66"/>
    </row>
    <row r="166" spans="2:7" s="36" customFormat="1" ht="20">
      <c r="B166" s="5"/>
      <c r="C166" s="5"/>
      <c r="D166" s="39"/>
      <c r="E166" s="39"/>
      <c r="F166" s="39"/>
      <c r="G166" s="66"/>
    </row>
    <row r="167" spans="2:7" s="36" customFormat="1" ht="20">
      <c r="B167" s="5"/>
      <c r="C167" s="5"/>
      <c r="D167" s="39"/>
      <c r="E167" s="39"/>
      <c r="F167" s="39"/>
      <c r="G167" s="66"/>
    </row>
    <row r="168" spans="2:7" s="36" customFormat="1" ht="20">
      <c r="B168" s="5"/>
      <c r="C168" s="5"/>
      <c r="D168" s="39"/>
      <c r="E168" s="39"/>
      <c r="F168" s="39"/>
      <c r="G168" s="66"/>
    </row>
    <row r="169" spans="2:7" s="36" customFormat="1" ht="20">
      <c r="B169" s="5"/>
      <c r="C169" s="5"/>
      <c r="D169" s="39"/>
      <c r="E169" s="39"/>
      <c r="F169" s="39"/>
      <c r="G169" s="66"/>
    </row>
    <row r="170" spans="2:7" s="36" customFormat="1" ht="20">
      <c r="B170" s="5"/>
      <c r="C170" s="5"/>
      <c r="D170" s="39"/>
      <c r="E170" s="39"/>
      <c r="F170" s="39"/>
      <c r="G170" s="66"/>
    </row>
    <row r="171" spans="2:7" s="36" customFormat="1" ht="20">
      <c r="B171" s="5"/>
      <c r="C171" s="5"/>
      <c r="D171" s="39"/>
      <c r="E171" s="39"/>
      <c r="F171" s="39"/>
      <c r="G171" s="66"/>
    </row>
    <row r="172" spans="2:7" s="36" customFormat="1" ht="20">
      <c r="B172" s="5"/>
      <c r="C172" s="5"/>
      <c r="D172" s="39"/>
      <c r="E172" s="39"/>
      <c r="F172" s="39"/>
      <c r="G172" s="66"/>
    </row>
    <row r="173" spans="2:7" s="36" customFormat="1" ht="20">
      <c r="B173" s="5"/>
      <c r="C173" s="5"/>
      <c r="D173" s="39"/>
      <c r="E173" s="39"/>
      <c r="F173" s="39"/>
      <c r="G173" s="66"/>
    </row>
    <row r="174" spans="2:7" s="36" customFormat="1" ht="20">
      <c r="B174" s="5"/>
      <c r="C174" s="5"/>
      <c r="D174" s="39"/>
      <c r="E174" s="39"/>
      <c r="F174" s="39"/>
      <c r="G174" s="66"/>
    </row>
    <row r="175" spans="2:7" s="36" customFormat="1" ht="20">
      <c r="B175" s="5"/>
      <c r="C175" s="5"/>
      <c r="D175" s="39"/>
      <c r="E175" s="39"/>
      <c r="F175" s="39"/>
      <c r="G175" s="66"/>
    </row>
    <row r="176" spans="2:7" s="36" customFormat="1" ht="20">
      <c r="B176" s="5"/>
      <c r="C176" s="5"/>
      <c r="D176" s="39"/>
      <c r="E176" s="39"/>
      <c r="F176" s="39"/>
      <c r="G176" s="66"/>
    </row>
    <row r="177" spans="2:7" s="36" customFormat="1" ht="20">
      <c r="B177" s="5"/>
      <c r="C177" s="5"/>
      <c r="D177" s="39"/>
      <c r="E177" s="39"/>
      <c r="F177" s="39"/>
      <c r="G177" s="66"/>
    </row>
    <row r="178" spans="2:7" s="36" customFormat="1" ht="20">
      <c r="B178" s="5"/>
      <c r="C178" s="5"/>
      <c r="D178" s="39"/>
      <c r="E178" s="39"/>
      <c r="F178" s="39"/>
      <c r="G178" s="66"/>
    </row>
    <row r="179" spans="2:7" s="36" customFormat="1" ht="20">
      <c r="B179" s="5"/>
      <c r="C179" s="5"/>
      <c r="D179" s="39"/>
      <c r="E179" s="39"/>
      <c r="F179" s="39"/>
      <c r="G179" s="66"/>
    </row>
    <row r="180" spans="2:7" s="36" customFormat="1" ht="20">
      <c r="B180" s="5"/>
      <c r="C180" s="5"/>
      <c r="D180" s="39"/>
      <c r="E180" s="39"/>
      <c r="F180" s="39"/>
      <c r="G180" s="66"/>
    </row>
    <row r="181" spans="2:7" s="36" customFormat="1" ht="20">
      <c r="B181" s="5"/>
      <c r="C181" s="5"/>
      <c r="D181" s="39"/>
      <c r="E181" s="39"/>
      <c r="F181" s="39"/>
      <c r="G181" s="66"/>
    </row>
    <row r="182" spans="2:7" s="36" customFormat="1" ht="20">
      <c r="B182" s="5"/>
      <c r="C182" s="5"/>
      <c r="D182" s="39"/>
      <c r="E182" s="39"/>
      <c r="F182" s="39"/>
      <c r="G182" s="66"/>
    </row>
    <row r="183" spans="2:7" s="36" customFormat="1" ht="20">
      <c r="B183" s="5"/>
      <c r="C183" s="5"/>
      <c r="D183" s="39"/>
      <c r="E183" s="39"/>
      <c r="F183" s="39"/>
      <c r="G183" s="66"/>
    </row>
    <row r="184" spans="2:7" s="36" customFormat="1" ht="20">
      <c r="B184" s="5"/>
      <c r="C184" s="5"/>
      <c r="D184" s="39"/>
      <c r="E184" s="39"/>
      <c r="F184" s="39"/>
      <c r="G184" s="66"/>
    </row>
    <row r="185" spans="2:7" s="36" customFormat="1" ht="20">
      <c r="B185" s="5"/>
      <c r="C185" s="5"/>
      <c r="D185" s="39"/>
      <c r="E185" s="39"/>
      <c r="F185" s="39"/>
      <c r="G185" s="66"/>
    </row>
    <row r="186" spans="2:7" s="36" customFormat="1" ht="20">
      <c r="B186" s="5"/>
      <c r="C186" s="5"/>
      <c r="D186" s="39"/>
      <c r="E186" s="39"/>
      <c r="F186" s="39"/>
      <c r="G186" s="66"/>
    </row>
    <row r="187" spans="2:7" s="36" customFormat="1" ht="20">
      <c r="B187" s="5"/>
      <c r="C187" s="5"/>
      <c r="D187" s="39"/>
      <c r="E187" s="39"/>
      <c r="F187" s="39"/>
      <c r="G187" s="66"/>
    </row>
    <row r="188" spans="2:7" s="36" customFormat="1" ht="20">
      <c r="B188" s="5"/>
      <c r="C188" s="5"/>
      <c r="D188" s="39"/>
      <c r="E188" s="39"/>
      <c r="F188" s="39"/>
      <c r="G188" s="66"/>
    </row>
    <row r="189" spans="2:7" s="36" customFormat="1" ht="20">
      <c r="B189" s="5"/>
      <c r="C189" s="5"/>
      <c r="D189" s="39"/>
      <c r="E189" s="39"/>
      <c r="F189" s="39"/>
      <c r="G189" s="66"/>
    </row>
    <row r="190" spans="2:7" s="36" customFormat="1" ht="20">
      <c r="B190" s="5"/>
      <c r="C190" s="5"/>
      <c r="D190" s="39"/>
      <c r="E190" s="39"/>
      <c r="F190" s="39"/>
      <c r="G190" s="66"/>
    </row>
    <row r="191" spans="2:7" s="36" customFormat="1" ht="20">
      <c r="B191" s="5"/>
      <c r="C191" s="5"/>
      <c r="D191" s="39"/>
      <c r="E191" s="39"/>
      <c r="F191" s="39"/>
      <c r="G191" s="66"/>
    </row>
    <row r="192" spans="2:7" s="36" customFormat="1" ht="20">
      <c r="B192" s="5"/>
      <c r="C192" s="5"/>
      <c r="D192" s="39"/>
      <c r="E192" s="39"/>
      <c r="F192" s="39"/>
      <c r="G192" s="66"/>
    </row>
    <row r="193" spans="1:33" s="36" customFormat="1" ht="20">
      <c r="B193" s="5"/>
      <c r="C193" s="5"/>
      <c r="D193" s="39"/>
      <c r="E193" s="39"/>
      <c r="F193" s="39"/>
      <c r="G193" s="66"/>
    </row>
    <row r="194" spans="1:33" s="36" customFormat="1" ht="20">
      <c r="B194" s="5"/>
      <c r="C194" s="5"/>
      <c r="D194" s="39"/>
      <c r="E194" s="39"/>
      <c r="F194" s="39"/>
      <c r="G194" s="66"/>
    </row>
    <row r="195" spans="1:33" s="36" customFormat="1" ht="20">
      <c r="B195" s="5"/>
      <c r="C195" s="5"/>
      <c r="D195" s="39"/>
      <c r="E195" s="39"/>
      <c r="F195" s="39"/>
      <c r="G195" s="66"/>
    </row>
    <row r="196" spans="1:33" s="36" customFormat="1" ht="20">
      <c r="B196" s="5"/>
      <c r="C196" s="5"/>
      <c r="D196" s="39"/>
      <c r="E196" s="39"/>
      <c r="F196" s="39"/>
      <c r="G196" s="66"/>
    </row>
    <row r="197" spans="1:33" s="36" customFormat="1" ht="20">
      <c r="B197" s="5"/>
      <c r="C197" s="5"/>
      <c r="D197" s="39"/>
      <c r="E197" s="39"/>
      <c r="F197" s="39"/>
      <c r="G197" s="66"/>
    </row>
    <row r="198" spans="1:33" s="36" customFormat="1" ht="20">
      <c r="B198" s="5"/>
      <c r="C198" s="5"/>
      <c r="D198" s="39"/>
      <c r="E198" s="39"/>
      <c r="F198" s="39"/>
      <c r="G198" s="66"/>
    </row>
    <row r="199" spans="1:33" s="36" customFormat="1" ht="20">
      <c r="B199" s="5"/>
      <c r="C199" s="5"/>
      <c r="D199" s="39"/>
      <c r="E199" s="39"/>
      <c r="F199" s="39"/>
      <c r="G199" s="66"/>
    </row>
    <row r="200" spans="1:33" s="36" customFormat="1" ht="20">
      <c r="B200" s="5"/>
      <c r="C200" s="5"/>
      <c r="D200" s="39"/>
      <c r="E200" s="39"/>
      <c r="F200" s="39"/>
      <c r="G200" s="66"/>
    </row>
    <row r="201" spans="1:33" s="36" customFormat="1" ht="20">
      <c r="B201" s="5"/>
      <c r="C201" s="5"/>
      <c r="D201" s="39"/>
      <c r="E201" s="39"/>
      <c r="F201" s="39"/>
      <c r="G201" s="66"/>
    </row>
    <row r="202" spans="1:33" s="36" customFormat="1" ht="20">
      <c r="B202" s="5"/>
      <c r="C202" s="5"/>
      <c r="D202" s="39"/>
      <c r="E202" s="39"/>
      <c r="F202" s="39"/>
      <c r="G202" s="66"/>
    </row>
    <row r="203" spans="1:33" s="36" customFormat="1" ht="20">
      <c r="B203" s="5"/>
      <c r="C203" s="5"/>
      <c r="D203" s="39"/>
      <c r="E203" s="39"/>
      <c r="F203" s="39"/>
      <c r="G203" s="66"/>
    </row>
    <row r="204" spans="1:33" s="36" customFormat="1" ht="20">
      <c r="B204" s="5"/>
      <c r="C204" s="5"/>
      <c r="D204" s="39"/>
      <c r="E204" s="39"/>
      <c r="F204" s="39"/>
      <c r="G204" s="66"/>
    </row>
    <row r="205" spans="1:33" s="36" customFormat="1" ht="20">
      <c r="B205" s="5"/>
      <c r="C205" s="5"/>
      <c r="D205" s="39"/>
      <c r="E205" s="39"/>
      <c r="F205" s="39"/>
      <c r="G205" s="66"/>
    </row>
    <row r="206" spans="1:33" s="36" customFormat="1" ht="20">
      <c r="B206" s="5"/>
      <c r="C206" s="5"/>
      <c r="D206" s="39"/>
      <c r="E206" s="39"/>
      <c r="F206" s="39"/>
      <c r="G206" s="66"/>
    </row>
    <row r="207" spans="1:33">
      <c r="A207" s="3"/>
      <c r="B207" s="8"/>
      <c r="C207" s="8"/>
      <c r="D207" s="4"/>
      <c r="E207" s="4"/>
      <c r="F207" s="4"/>
      <c r="G207" s="6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1:33">
      <c r="A208" s="3"/>
      <c r="B208" s="8"/>
      <c r="C208" s="8"/>
      <c r="D208" s="4"/>
      <c r="E208" s="4"/>
      <c r="F208" s="4"/>
      <c r="G208" s="6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1:33">
      <c r="A209" s="3"/>
      <c r="B209" s="8"/>
      <c r="C209" s="8"/>
      <c r="D209" s="4"/>
      <c r="E209" s="4"/>
      <c r="F209" s="4"/>
      <c r="G209" s="6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1:33">
      <c r="A210" s="3"/>
      <c r="B210" s="8"/>
      <c r="C210" s="8"/>
      <c r="D210" s="4"/>
      <c r="E210" s="4"/>
      <c r="F210" s="4"/>
      <c r="G210" s="6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1:33">
      <c r="A211" s="3"/>
      <c r="B211" s="8"/>
      <c r="C211" s="8"/>
      <c r="D211" s="4"/>
      <c r="E211" s="4"/>
      <c r="F211" s="4"/>
      <c r="G211" s="6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1:33">
      <c r="A212" s="3"/>
      <c r="B212" s="8"/>
      <c r="C212" s="8"/>
      <c r="D212" s="4"/>
      <c r="E212" s="4"/>
      <c r="F212" s="4"/>
      <c r="G212" s="6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1:33">
      <c r="A213" s="3"/>
      <c r="B213" s="8"/>
      <c r="C213" s="8"/>
      <c r="D213" s="4"/>
      <c r="E213" s="4"/>
      <c r="F213" s="4"/>
      <c r="G213" s="6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1:33">
      <c r="A214" s="3"/>
      <c r="B214" s="8"/>
      <c r="C214" s="8"/>
      <c r="D214" s="4"/>
      <c r="E214" s="4"/>
      <c r="F214" s="4"/>
      <c r="G214" s="6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1:33">
      <c r="A215" s="3"/>
      <c r="B215" s="8"/>
      <c r="C215" s="8"/>
      <c r="D215" s="4"/>
      <c r="E215" s="4"/>
      <c r="F215" s="4"/>
      <c r="G215" s="6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1:33">
      <c r="A216" s="3"/>
      <c r="B216" s="8"/>
      <c r="C216" s="8"/>
      <c r="D216" s="4"/>
      <c r="E216" s="4"/>
      <c r="F216" s="4"/>
      <c r="G216" s="6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1:33">
      <c r="A217" s="3"/>
      <c r="B217" s="8"/>
      <c r="C217" s="8"/>
      <c r="D217" s="4"/>
      <c r="E217" s="4"/>
      <c r="F217" s="4"/>
      <c r="G217" s="6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1:33">
      <c r="A218" s="3"/>
      <c r="B218" s="8"/>
      <c r="C218" s="8"/>
      <c r="D218" s="4"/>
      <c r="E218" s="4"/>
      <c r="F218" s="4"/>
      <c r="G218" s="6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1:33">
      <c r="A219" s="3"/>
      <c r="B219" s="8"/>
      <c r="C219" s="8"/>
      <c r="D219" s="4"/>
      <c r="E219" s="4"/>
      <c r="F219" s="4"/>
      <c r="G219" s="6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1:33">
      <c r="A220" s="3"/>
      <c r="B220" s="8"/>
      <c r="C220" s="8"/>
      <c r="D220" s="4"/>
      <c r="E220" s="4"/>
      <c r="F220" s="4"/>
      <c r="G220" s="6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1:33">
      <c r="A221" s="3"/>
      <c r="B221" s="8"/>
      <c r="C221" s="8"/>
      <c r="D221" s="4"/>
      <c r="E221" s="4"/>
      <c r="F221" s="4"/>
      <c r="G221" s="6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1:33">
      <c r="A222" s="3"/>
      <c r="B222" s="8"/>
      <c r="C222" s="8"/>
      <c r="D222" s="4"/>
      <c r="E222" s="4"/>
      <c r="F222" s="4"/>
      <c r="G222" s="6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1:33">
      <c r="A223" s="3"/>
      <c r="B223" s="8"/>
      <c r="C223" s="8"/>
      <c r="D223" s="4"/>
      <c r="E223" s="4"/>
      <c r="F223" s="4"/>
      <c r="G223" s="6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1:33">
      <c r="A224" s="3"/>
      <c r="B224" s="8"/>
      <c r="C224" s="8"/>
      <c r="D224" s="4"/>
      <c r="E224" s="4"/>
      <c r="F224" s="4"/>
      <c r="G224" s="6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1:33">
      <c r="A225" s="3"/>
      <c r="B225" s="8"/>
      <c r="C225" s="8"/>
      <c r="D225" s="4"/>
      <c r="E225" s="4"/>
      <c r="F225" s="4"/>
      <c r="G225" s="6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1:33">
      <c r="A226" s="3"/>
      <c r="B226" s="8"/>
      <c r="C226" s="8"/>
      <c r="D226" s="4"/>
      <c r="E226" s="4"/>
      <c r="F226" s="4"/>
      <c r="G226" s="6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1:33">
      <c r="A227" s="3"/>
      <c r="B227" s="8"/>
      <c r="C227" s="8"/>
      <c r="D227" s="4"/>
      <c r="E227" s="4"/>
      <c r="F227" s="4"/>
      <c r="G227" s="6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1:33">
      <c r="A228" s="3"/>
      <c r="B228" s="8"/>
      <c r="C228" s="8"/>
      <c r="D228" s="4"/>
      <c r="E228" s="4"/>
      <c r="F228" s="4"/>
      <c r="G228" s="6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1:33">
      <c r="A229" s="3"/>
      <c r="B229" s="8"/>
      <c r="C229" s="8"/>
      <c r="D229" s="4"/>
      <c r="E229" s="4"/>
      <c r="F229" s="4"/>
      <c r="G229" s="6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1:33">
      <c r="A230" s="3"/>
      <c r="B230" s="8"/>
      <c r="C230" s="8"/>
      <c r="D230" s="4"/>
      <c r="E230" s="4"/>
      <c r="F230" s="4"/>
      <c r="G230" s="6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1:33">
      <c r="A231" s="3"/>
      <c r="B231" s="8"/>
      <c r="C231" s="8"/>
      <c r="D231" s="4"/>
      <c r="E231" s="4"/>
      <c r="F231" s="4"/>
      <c r="G231" s="6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1:33">
      <c r="A232" s="3"/>
      <c r="B232" s="8"/>
      <c r="C232" s="8"/>
      <c r="D232" s="4"/>
      <c r="E232" s="4"/>
      <c r="F232" s="4"/>
      <c r="G232" s="6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1:33">
      <c r="A233" s="3"/>
      <c r="B233" s="8"/>
      <c r="C233" s="8"/>
      <c r="D233" s="4"/>
      <c r="E233" s="4"/>
      <c r="F233" s="4"/>
      <c r="G233" s="6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1:33">
      <c r="A234" s="3"/>
      <c r="B234" s="8"/>
      <c r="C234" s="8"/>
      <c r="D234" s="4"/>
      <c r="E234" s="4"/>
      <c r="F234" s="4"/>
      <c r="G234" s="6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1:33">
      <c r="A235" s="3"/>
      <c r="B235" s="8"/>
      <c r="C235" s="8"/>
      <c r="D235" s="4"/>
      <c r="E235" s="4"/>
      <c r="F235" s="4"/>
      <c r="G235" s="6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1:33">
      <c r="A236" s="3"/>
      <c r="B236" s="8"/>
      <c r="C236" s="8"/>
      <c r="D236" s="4"/>
      <c r="E236" s="4"/>
      <c r="F236" s="4"/>
      <c r="G236" s="6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1:33">
      <c r="A237" s="3"/>
      <c r="B237" s="8"/>
      <c r="C237" s="8"/>
      <c r="D237" s="4"/>
      <c r="E237" s="4"/>
      <c r="F237" s="4"/>
      <c r="G237" s="6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1:33">
      <c r="A238" s="3"/>
      <c r="B238" s="8"/>
      <c r="C238" s="8"/>
      <c r="D238" s="4"/>
      <c r="E238" s="4"/>
      <c r="F238" s="4"/>
      <c r="G238" s="6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1:33">
      <c r="A239" s="3"/>
      <c r="B239" s="8"/>
      <c r="C239" s="8"/>
      <c r="D239" s="4"/>
      <c r="E239" s="4"/>
      <c r="F239" s="4"/>
      <c r="G239" s="6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1:33">
      <c r="A240" s="3"/>
      <c r="B240" s="8"/>
      <c r="C240" s="8"/>
      <c r="D240" s="4"/>
      <c r="E240" s="4"/>
      <c r="F240" s="4"/>
      <c r="G240" s="6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1:33">
      <c r="A241" s="3"/>
      <c r="B241" s="8"/>
      <c r="C241" s="8"/>
      <c r="D241" s="4"/>
      <c r="E241" s="4"/>
      <c r="F241" s="4"/>
      <c r="G241" s="6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1:33">
      <c r="A242" s="3"/>
      <c r="B242" s="8"/>
      <c r="C242" s="8"/>
      <c r="D242" s="4"/>
      <c r="E242" s="4"/>
      <c r="F242" s="4"/>
      <c r="G242" s="6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1:33">
      <c r="A243" s="3"/>
      <c r="B243" s="8"/>
      <c r="C243" s="8"/>
      <c r="D243" s="4"/>
      <c r="E243" s="4"/>
      <c r="F243" s="4"/>
      <c r="G243" s="6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1:33">
      <c r="A244" s="3"/>
      <c r="B244" s="8"/>
      <c r="C244" s="8"/>
      <c r="D244" s="4"/>
      <c r="E244" s="4"/>
      <c r="F244" s="4"/>
      <c r="G244" s="6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1:33">
      <c r="A245" s="3"/>
      <c r="B245" s="8"/>
      <c r="C245" s="8"/>
      <c r="D245" s="4"/>
      <c r="E245" s="4"/>
      <c r="F245" s="4"/>
      <c r="G245" s="6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1:33">
      <c r="A246" s="3"/>
      <c r="B246" s="8"/>
      <c r="C246" s="8"/>
      <c r="D246" s="4"/>
      <c r="E246" s="4"/>
      <c r="F246" s="4"/>
      <c r="G246" s="6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1:33">
      <c r="A247" s="3"/>
      <c r="B247" s="8"/>
      <c r="C247" s="8"/>
      <c r="D247" s="4"/>
      <c r="E247" s="4"/>
      <c r="F247" s="4"/>
      <c r="G247" s="6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1:33">
      <c r="A248" s="3"/>
      <c r="B248" s="8"/>
      <c r="C248" s="8"/>
      <c r="D248" s="4"/>
      <c r="E248" s="4"/>
      <c r="F248" s="4"/>
      <c r="G248" s="6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1:33">
      <c r="A249" s="3"/>
      <c r="B249" s="8"/>
      <c r="C249" s="8"/>
      <c r="D249" s="4"/>
      <c r="E249" s="4"/>
      <c r="F249" s="4"/>
      <c r="G249" s="6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1:33">
      <c r="A250" s="3"/>
      <c r="B250" s="8"/>
      <c r="C250" s="8"/>
      <c r="D250" s="4"/>
      <c r="E250" s="4"/>
      <c r="F250" s="4"/>
      <c r="G250" s="6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1:33">
      <c r="A251" s="3"/>
      <c r="B251" s="8"/>
      <c r="C251" s="8"/>
      <c r="D251" s="4"/>
      <c r="E251" s="4"/>
      <c r="F251" s="4"/>
      <c r="G251" s="6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1:33">
      <c r="A252" s="3"/>
      <c r="B252" s="8"/>
      <c r="C252" s="8"/>
      <c r="D252" s="4"/>
      <c r="E252" s="4"/>
      <c r="F252" s="4"/>
      <c r="G252" s="6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1:33">
      <c r="A253" s="3"/>
      <c r="B253" s="8"/>
      <c r="C253" s="8"/>
      <c r="D253" s="4"/>
      <c r="E253" s="4"/>
      <c r="F253" s="4"/>
      <c r="G253" s="6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1:33">
      <c r="A254" s="3"/>
      <c r="B254" s="8"/>
      <c r="C254" s="8"/>
      <c r="D254" s="4"/>
      <c r="E254" s="4"/>
      <c r="F254" s="4"/>
      <c r="G254" s="6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1:33">
      <c r="A255" s="3"/>
      <c r="B255" s="8"/>
      <c r="C255" s="8"/>
      <c r="D255" s="4"/>
      <c r="E255" s="4"/>
      <c r="F255" s="4"/>
      <c r="G255" s="6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1:33">
      <c r="A256" s="3"/>
      <c r="B256" s="8"/>
      <c r="C256" s="8"/>
      <c r="D256" s="4"/>
      <c r="E256" s="4"/>
      <c r="F256" s="4"/>
      <c r="G256" s="6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1:33">
      <c r="A257" s="3"/>
      <c r="B257" s="8"/>
      <c r="C257" s="8"/>
      <c r="D257" s="4"/>
      <c r="E257" s="4"/>
      <c r="F257" s="4"/>
      <c r="G257" s="6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1:33">
      <c r="A258" s="3"/>
      <c r="B258" s="8"/>
      <c r="C258" s="8"/>
      <c r="D258" s="4"/>
      <c r="E258" s="4"/>
      <c r="F258" s="4"/>
      <c r="G258" s="6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1:33">
      <c r="A259" s="3"/>
      <c r="B259" s="8"/>
      <c r="C259" s="8"/>
      <c r="D259" s="4"/>
      <c r="E259" s="4"/>
      <c r="F259" s="4"/>
      <c r="G259" s="6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1:33">
      <c r="A260" s="3"/>
      <c r="B260" s="8"/>
      <c r="C260" s="8"/>
      <c r="D260" s="4"/>
      <c r="E260" s="4"/>
      <c r="F260" s="4"/>
      <c r="G260" s="6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1:33">
      <c r="A261" s="3"/>
      <c r="B261" s="8"/>
      <c r="C261" s="8"/>
      <c r="D261" s="4"/>
      <c r="E261" s="4"/>
      <c r="F261" s="4"/>
      <c r="G261" s="6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1:33">
      <c r="A262" s="3"/>
      <c r="B262" s="8"/>
      <c r="C262" s="8"/>
      <c r="D262" s="4"/>
      <c r="E262" s="4"/>
      <c r="F262" s="4"/>
      <c r="G262" s="6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1:33">
      <c r="A263" s="3"/>
      <c r="B263" s="8"/>
      <c r="C263" s="8"/>
      <c r="D263" s="4"/>
      <c r="E263" s="4"/>
      <c r="F263" s="4"/>
      <c r="G263" s="6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1:33">
      <c r="A264" s="3"/>
      <c r="B264" s="8"/>
      <c r="C264" s="8"/>
      <c r="D264" s="4"/>
      <c r="E264" s="4"/>
      <c r="F264" s="4"/>
      <c r="G264" s="6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1:33">
      <c r="A265" s="3"/>
      <c r="B265" s="8"/>
      <c r="C265" s="8"/>
      <c r="D265" s="4"/>
      <c r="E265" s="4"/>
      <c r="F265" s="4"/>
      <c r="G265" s="6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1:33">
      <c r="A266" s="3"/>
      <c r="B266" s="8"/>
      <c r="C266" s="8"/>
      <c r="D266" s="4"/>
      <c r="E266" s="4"/>
      <c r="F266" s="4"/>
      <c r="G266" s="6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1:33">
      <c r="A267" s="3"/>
      <c r="B267" s="8"/>
      <c r="C267" s="8"/>
      <c r="D267" s="4"/>
      <c r="E267" s="4"/>
      <c r="F267" s="4"/>
      <c r="G267" s="6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1:33">
      <c r="A268" s="3"/>
      <c r="B268" s="8"/>
      <c r="C268" s="8"/>
      <c r="D268" s="4"/>
      <c r="E268" s="4"/>
      <c r="F268" s="4"/>
      <c r="G268" s="6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1:33">
      <c r="A269" s="3"/>
      <c r="B269" s="8"/>
      <c r="C269" s="8"/>
      <c r="D269" s="4"/>
      <c r="E269" s="4"/>
      <c r="F269" s="4"/>
      <c r="G269" s="6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1:33">
      <c r="A270" s="3"/>
      <c r="B270" s="8"/>
      <c r="C270" s="8"/>
      <c r="D270" s="4"/>
      <c r="E270" s="4"/>
      <c r="F270" s="4"/>
      <c r="G270" s="6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1:33">
      <c r="A271" s="3"/>
      <c r="B271" s="8"/>
      <c r="C271" s="8"/>
      <c r="D271" s="4"/>
      <c r="E271" s="4"/>
      <c r="F271" s="4"/>
      <c r="G271" s="6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1:33">
      <c r="A272" s="3"/>
      <c r="B272" s="8"/>
      <c r="C272" s="8"/>
      <c r="D272" s="4"/>
      <c r="E272" s="4"/>
      <c r="F272" s="4"/>
      <c r="G272" s="6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1:33">
      <c r="A273" s="3"/>
      <c r="B273" s="8"/>
      <c r="C273" s="8"/>
      <c r="D273" s="4"/>
      <c r="E273" s="4"/>
      <c r="F273" s="4"/>
      <c r="G273" s="6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1:33">
      <c r="A274" s="3"/>
      <c r="B274" s="8"/>
      <c r="C274" s="8"/>
      <c r="D274" s="4"/>
      <c r="E274" s="4"/>
      <c r="F274" s="4"/>
      <c r="G274" s="6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1:33">
      <c r="A275" s="3"/>
      <c r="B275" s="8"/>
      <c r="C275" s="8"/>
      <c r="D275" s="4"/>
      <c r="E275" s="4"/>
      <c r="F275" s="4"/>
      <c r="G275" s="6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1:33">
      <c r="A276" s="3"/>
      <c r="B276" s="8"/>
      <c r="C276" s="8"/>
      <c r="D276" s="4"/>
      <c r="E276" s="4"/>
      <c r="F276" s="4"/>
      <c r="G276" s="6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1:33">
      <c r="A277" s="3"/>
      <c r="B277" s="8"/>
      <c r="C277" s="8"/>
      <c r="D277" s="4"/>
      <c r="E277" s="4"/>
      <c r="F277" s="4"/>
      <c r="G277" s="6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1:33">
      <c r="A278" s="3"/>
      <c r="B278" s="8"/>
      <c r="C278" s="8"/>
      <c r="D278" s="4"/>
      <c r="E278" s="4"/>
      <c r="F278" s="4"/>
      <c r="G278" s="6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1:33">
      <c r="A279" s="3"/>
      <c r="B279" s="8"/>
      <c r="C279" s="8"/>
      <c r="D279" s="4"/>
      <c r="E279" s="4"/>
      <c r="F279" s="4"/>
      <c r="G279" s="6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1:33">
      <c r="A280" s="3"/>
      <c r="B280" s="8"/>
      <c r="C280" s="8"/>
      <c r="D280" s="4"/>
      <c r="E280" s="4"/>
      <c r="F280" s="4"/>
      <c r="G280" s="6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1:33">
      <c r="A281" s="3"/>
      <c r="B281" s="8"/>
      <c r="C281" s="8"/>
      <c r="D281" s="4"/>
      <c r="E281" s="4"/>
      <c r="F281" s="4"/>
      <c r="G281" s="6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1:33">
      <c r="A282" s="3"/>
      <c r="B282" s="8"/>
      <c r="C282" s="8"/>
      <c r="D282" s="4"/>
      <c r="E282" s="4"/>
      <c r="F282" s="4"/>
      <c r="G282" s="6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1:33">
      <c r="A283" s="3"/>
      <c r="B283" s="8"/>
      <c r="C283" s="8"/>
      <c r="D283" s="4"/>
      <c r="E283" s="4"/>
      <c r="F283" s="4"/>
      <c r="G283" s="6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1:33">
      <c r="A284" s="3"/>
      <c r="B284" s="8"/>
      <c r="C284" s="8"/>
      <c r="D284" s="4"/>
      <c r="E284" s="4"/>
      <c r="F284" s="4"/>
      <c r="G284" s="6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1:33">
      <c r="A285" s="3"/>
      <c r="B285" s="8"/>
      <c r="C285" s="8"/>
      <c r="D285" s="4"/>
      <c r="E285" s="4"/>
      <c r="F285" s="4"/>
      <c r="G285" s="6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1:33">
      <c r="A286" s="3"/>
      <c r="B286" s="8"/>
      <c r="C286" s="8"/>
      <c r="D286" s="4"/>
      <c r="E286" s="4"/>
      <c r="F286" s="4"/>
      <c r="G286" s="6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1:33">
      <c r="A287" s="3"/>
      <c r="B287" s="8"/>
      <c r="C287" s="8"/>
      <c r="D287" s="4"/>
      <c r="E287" s="4"/>
      <c r="F287" s="4"/>
      <c r="G287" s="6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1:33">
      <c r="A288" s="3"/>
      <c r="B288" s="8"/>
      <c r="C288" s="8"/>
      <c r="D288" s="4"/>
      <c r="E288" s="4"/>
      <c r="F288" s="4"/>
      <c r="G288" s="6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1:33">
      <c r="A289" s="3"/>
      <c r="B289" s="8"/>
      <c r="C289" s="8"/>
      <c r="D289" s="4"/>
      <c r="E289" s="4"/>
      <c r="F289" s="4"/>
      <c r="G289" s="6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1:33">
      <c r="A290" s="3"/>
      <c r="B290" s="8"/>
      <c r="C290" s="8"/>
      <c r="D290" s="4"/>
      <c r="E290" s="4"/>
      <c r="F290" s="4"/>
      <c r="G290" s="6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1:33">
      <c r="A291" s="3"/>
      <c r="B291" s="8"/>
      <c r="C291" s="8"/>
      <c r="D291" s="4"/>
      <c r="E291" s="4"/>
      <c r="F291" s="4"/>
      <c r="G291" s="6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1:33">
      <c r="A292" s="3"/>
      <c r="B292" s="8"/>
      <c r="C292" s="8"/>
      <c r="D292" s="4"/>
      <c r="E292" s="4"/>
      <c r="F292" s="4"/>
      <c r="G292" s="6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1:33">
      <c r="A293" s="3"/>
      <c r="B293" s="8"/>
      <c r="C293" s="8"/>
      <c r="D293" s="4"/>
      <c r="E293" s="4"/>
      <c r="F293" s="4"/>
      <c r="G293" s="6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1:33">
      <c r="A294" s="3"/>
      <c r="B294" s="8"/>
      <c r="C294" s="8"/>
      <c r="D294" s="4"/>
      <c r="E294" s="4"/>
      <c r="F294" s="4"/>
      <c r="G294" s="6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1:33">
      <c r="A295" s="3"/>
      <c r="B295" s="8"/>
      <c r="C295" s="8"/>
      <c r="D295" s="4"/>
      <c r="E295" s="4"/>
      <c r="F295" s="4"/>
      <c r="G295" s="6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1:33">
      <c r="A296" s="3"/>
      <c r="B296" s="8"/>
      <c r="C296" s="8"/>
      <c r="D296" s="4"/>
      <c r="E296" s="4"/>
      <c r="F296" s="4"/>
      <c r="G296" s="6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1:33">
      <c r="A297" s="3"/>
      <c r="B297" s="8"/>
      <c r="C297" s="8"/>
      <c r="D297" s="4"/>
      <c r="E297" s="4"/>
      <c r="F297" s="4"/>
      <c r="G297" s="6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1:33">
      <c r="A298" s="3"/>
      <c r="B298" s="8"/>
      <c r="C298" s="8"/>
      <c r="D298" s="4"/>
      <c r="E298" s="4"/>
      <c r="F298" s="4"/>
      <c r="G298" s="6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1:33">
      <c r="A299" s="3"/>
      <c r="B299" s="8"/>
      <c r="C299" s="8"/>
      <c r="D299" s="4"/>
      <c r="E299" s="4"/>
      <c r="F299" s="4"/>
      <c r="G299" s="6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1:33">
      <c r="A300" s="3"/>
      <c r="B300" s="8"/>
      <c r="C300" s="8"/>
      <c r="D300" s="4"/>
      <c r="E300" s="4"/>
      <c r="F300" s="4"/>
      <c r="G300" s="6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1:33">
      <c r="A301" s="3"/>
      <c r="B301" s="8"/>
      <c r="C301" s="8"/>
      <c r="D301" s="4"/>
      <c r="E301" s="4"/>
      <c r="F301" s="4"/>
      <c r="G301" s="6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1:33">
      <c r="A302" s="3"/>
      <c r="B302" s="8"/>
      <c r="C302" s="8"/>
      <c r="D302" s="4"/>
      <c r="E302" s="4"/>
      <c r="F302" s="4"/>
      <c r="G302" s="6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1:33">
      <c r="A303" s="3"/>
      <c r="B303" s="8"/>
      <c r="C303" s="8"/>
      <c r="D303" s="4"/>
      <c r="E303" s="4"/>
      <c r="F303" s="4"/>
      <c r="G303" s="6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1:33">
      <c r="A304" s="3"/>
      <c r="B304" s="8"/>
      <c r="C304" s="8"/>
      <c r="D304" s="4"/>
      <c r="E304" s="4"/>
      <c r="F304" s="4"/>
      <c r="G304" s="6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1:33">
      <c r="A305" s="3"/>
      <c r="B305" s="8"/>
      <c r="C305" s="8"/>
      <c r="D305" s="4"/>
      <c r="E305" s="4"/>
      <c r="F305" s="4"/>
      <c r="G305" s="6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1:33">
      <c r="A306" s="3"/>
      <c r="B306" s="8"/>
      <c r="C306" s="8"/>
      <c r="D306" s="4"/>
      <c r="E306" s="4"/>
      <c r="F306" s="4"/>
      <c r="G306" s="6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1:33">
      <c r="A307" s="3"/>
      <c r="B307" s="8"/>
      <c r="C307" s="8"/>
      <c r="D307" s="4"/>
      <c r="E307" s="4"/>
      <c r="F307" s="4"/>
      <c r="G307" s="6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1:33">
      <c r="A308" s="3"/>
      <c r="B308" s="8"/>
      <c r="C308" s="8"/>
      <c r="D308" s="4"/>
      <c r="E308" s="4"/>
      <c r="F308" s="4"/>
      <c r="G308" s="6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1:33">
      <c r="A309" s="3"/>
      <c r="B309" s="8"/>
      <c r="C309" s="8"/>
      <c r="D309" s="4"/>
      <c r="E309" s="4"/>
      <c r="F309" s="4"/>
      <c r="G309" s="6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1:33">
      <c r="A310" s="3"/>
      <c r="B310" s="8"/>
      <c r="C310" s="8"/>
      <c r="D310" s="4"/>
      <c r="E310" s="4"/>
      <c r="F310" s="4"/>
      <c r="G310" s="6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1:33">
      <c r="A311" s="3"/>
      <c r="B311" s="8"/>
      <c r="C311" s="8"/>
      <c r="D311" s="4"/>
      <c r="E311" s="4"/>
      <c r="F311" s="4"/>
      <c r="G311" s="6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1:33">
      <c r="A312" s="3"/>
      <c r="B312" s="8"/>
      <c r="C312" s="8"/>
      <c r="D312" s="4"/>
      <c r="E312" s="4"/>
      <c r="F312" s="4"/>
      <c r="G312" s="6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1:33">
      <c r="A313" s="3"/>
      <c r="B313" s="8"/>
      <c r="C313" s="8"/>
      <c r="D313" s="4"/>
      <c r="E313" s="4"/>
      <c r="F313" s="4"/>
      <c r="G313" s="6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1:33">
      <c r="A314" s="3"/>
      <c r="B314" s="8"/>
      <c r="C314" s="8"/>
      <c r="D314" s="4"/>
      <c r="E314" s="4"/>
      <c r="F314" s="4"/>
      <c r="G314" s="6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1:33">
      <c r="A315" s="3"/>
      <c r="B315" s="8"/>
      <c r="C315" s="8"/>
      <c r="D315" s="4"/>
      <c r="E315" s="4"/>
      <c r="F315" s="4"/>
      <c r="G315" s="6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1:33">
      <c r="A316" s="3"/>
      <c r="B316" s="8"/>
      <c r="C316" s="8"/>
      <c r="D316" s="4"/>
      <c r="E316" s="4"/>
      <c r="F316" s="4"/>
      <c r="G316" s="6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1:33">
      <c r="A317" s="3"/>
      <c r="B317" s="8"/>
      <c r="C317" s="8"/>
      <c r="D317" s="4"/>
      <c r="E317" s="4"/>
      <c r="F317" s="4"/>
      <c r="G317" s="6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3">
      <c r="A318" s="3"/>
      <c r="B318" s="8"/>
      <c r="C318" s="8"/>
      <c r="D318" s="4"/>
      <c r="E318" s="4"/>
      <c r="F318" s="4"/>
      <c r="G318" s="6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3">
      <c r="A319" s="3"/>
      <c r="B319" s="8"/>
      <c r="C319" s="8"/>
      <c r="D319" s="4"/>
      <c r="E319" s="4"/>
      <c r="F319" s="4"/>
      <c r="G319" s="6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3">
      <c r="A320" s="3"/>
      <c r="B320" s="8"/>
      <c r="C320" s="8"/>
      <c r="D320" s="4"/>
      <c r="E320" s="4"/>
      <c r="F320" s="4"/>
      <c r="G320" s="6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c r="A321" s="3"/>
      <c r="B321" s="8"/>
      <c r="C321" s="8"/>
      <c r="D321" s="4"/>
      <c r="E321" s="4"/>
      <c r="F321" s="4"/>
      <c r="G321" s="6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c r="A322" s="3"/>
      <c r="B322" s="8"/>
      <c r="C322" s="8"/>
      <c r="D322" s="4"/>
      <c r="E322" s="4"/>
      <c r="F322" s="4"/>
      <c r="G322" s="6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c r="A323" s="3"/>
      <c r="B323" s="8"/>
      <c r="C323" s="8"/>
      <c r="D323" s="4"/>
      <c r="E323" s="4"/>
      <c r="F323" s="4"/>
      <c r="G323" s="6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c r="A324" s="3"/>
      <c r="B324" s="8"/>
      <c r="C324" s="8"/>
      <c r="D324" s="4"/>
      <c r="E324" s="4"/>
      <c r="F324" s="4"/>
      <c r="G324" s="6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c r="A325" s="3"/>
      <c r="B325" s="8"/>
      <c r="C325" s="8"/>
      <c r="D325" s="4"/>
      <c r="E325" s="4"/>
      <c r="F325" s="4"/>
      <c r="G325" s="6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c r="A326" s="3"/>
      <c r="B326" s="8"/>
      <c r="C326" s="8"/>
      <c r="D326" s="4"/>
      <c r="E326" s="4"/>
      <c r="F326" s="4"/>
      <c r="G326" s="6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c r="A327" s="3"/>
      <c r="B327" s="8"/>
      <c r="C327" s="8"/>
      <c r="D327" s="4"/>
      <c r="E327" s="4"/>
      <c r="F327" s="4"/>
      <c r="G327" s="6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c r="A328" s="3"/>
      <c r="B328" s="8"/>
      <c r="C328" s="8"/>
      <c r="D328" s="4"/>
      <c r="E328" s="4"/>
      <c r="F328" s="4"/>
      <c r="G328" s="6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c r="A329" s="3"/>
      <c r="B329" s="8"/>
      <c r="C329" s="8"/>
      <c r="D329" s="4"/>
      <c r="E329" s="4"/>
      <c r="F329" s="4"/>
      <c r="G329" s="6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c r="A330" s="3"/>
      <c r="B330" s="8"/>
      <c r="C330" s="8"/>
      <c r="D330" s="4"/>
      <c r="E330" s="4"/>
      <c r="F330" s="4"/>
      <c r="G330" s="6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c r="A331" s="3"/>
      <c r="B331" s="8"/>
      <c r="C331" s="8"/>
      <c r="D331" s="4"/>
      <c r="E331" s="4"/>
      <c r="F331" s="4"/>
      <c r="G331" s="6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c r="A332" s="3"/>
      <c r="B332" s="8"/>
      <c r="C332" s="8"/>
      <c r="D332" s="4"/>
      <c r="E332" s="4"/>
      <c r="F332" s="4"/>
      <c r="G332" s="6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c r="A333" s="3"/>
      <c r="B333" s="8"/>
      <c r="C333" s="8"/>
      <c r="D333" s="4"/>
      <c r="E333" s="4"/>
      <c r="F333" s="4"/>
      <c r="G333" s="6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c r="A334" s="3"/>
      <c r="B334" s="8"/>
      <c r="C334" s="8"/>
      <c r="D334" s="4"/>
      <c r="E334" s="4"/>
      <c r="F334" s="4"/>
      <c r="G334" s="6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c r="A335" s="3"/>
      <c r="B335" s="8"/>
      <c r="C335" s="8"/>
      <c r="D335" s="4"/>
      <c r="E335" s="4"/>
      <c r="F335" s="4"/>
      <c r="G335" s="6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c r="A336" s="3"/>
      <c r="B336" s="8"/>
      <c r="C336" s="8"/>
      <c r="D336" s="4"/>
      <c r="E336" s="4"/>
      <c r="F336" s="4"/>
      <c r="G336" s="6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c r="A337" s="3"/>
      <c r="B337" s="8"/>
      <c r="C337" s="8"/>
      <c r="D337" s="4"/>
      <c r="E337" s="4"/>
      <c r="F337" s="4"/>
      <c r="G337" s="6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c r="A338" s="3"/>
      <c r="B338" s="8"/>
      <c r="C338" s="8"/>
      <c r="D338" s="4"/>
      <c r="E338" s="4"/>
      <c r="F338" s="4"/>
      <c r="G338" s="6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c r="A339" s="3"/>
      <c r="B339" s="8"/>
      <c r="C339" s="8"/>
      <c r="D339" s="4"/>
      <c r="E339" s="4"/>
      <c r="F339" s="4"/>
      <c r="G339" s="6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c r="A340" s="3"/>
      <c r="B340" s="8"/>
      <c r="C340" s="8"/>
      <c r="D340" s="4"/>
      <c r="E340" s="4"/>
      <c r="F340" s="4"/>
      <c r="G340" s="6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c r="A341" s="3"/>
      <c r="B341" s="8"/>
      <c r="C341" s="8"/>
      <c r="D341" s="4"/>
      <c r="E341" s="4"/>
      <c r="F341" s="4"/>
      <c r="G341" s="6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c r="A342" s="3"/>
      <c r="B342" s="8"/>
      <c r="C342" s="8"/>
      <c r="D342" s="4"/>
      <c r="E342" s="4"/>
      <c r="F342" s="4"/>
      <c r="G342" s="6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c r="A343" s="3"/>
      <c r="B343" s="8"/>
      <c r="C343" s="8"/>
      <c r="D343" s="4"/>
      <c r="E343" s="4"/>
      <c r="F343" s="4"/>
      <c r="G343" s="6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c r="A344" s="3"/>
      <c r="B344" s="8"/>
      <c r="C344" s="8"/>
      <c r="D344" s="4"/>
      <c r="E344" s="4"/>
      <c r="F344" s="4"/>
      <c r="G344" s="6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c r="A345" s="3"/>
      <c r="B345" s="8"/>
      <c r="C345" s="8"/>
      <c r="D345" s="4"/>
      <c r="E345" s="4"/>
      <c r="F345" s="4"/>
      <c r="G345" s="6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c r="A346" s="3"/>
      <c r="B346" s="8"/>
      <c r="C346" s="8"/>
      <c r="D346" s="4"/>
      <c r="E346" s="4"/>
      <c r="F346" s="4"/>
      <c r="G346" s="6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c r="A347" s="3"/>
      <c r="B347" s="8"/>
      <c r="C347" s="8"/>
      <c r="D347" s="4"/>
      <c r="E347" s="4"/>
      <c r="F347" s="4"/>
      <c r="G347" s="6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c r="A348" s="3"/>
      <c r="B348" s="8"/>
      <c r="C348" s="8"/>
      <c r="D348" s="4"/>
      <c r="E348" s="4"/>
      <c r="F348" s="4"/>
      <c r="G348" s="6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c r="A349" s="3"/>
      <c r="B349" s="8"/>
      <c r="C349" s="8"/>
      <c r="D349" s="4"/>
      <c r="E349" s="4"/>
      <c r="F349" s="4"/>
      <c r="G349" s="6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c r="A350" s="3"/>
      <c r="B350" s="8"/>
      <c r="C350" s="8"/>
      <c r="D350" s="4"/>
      <c r="E350" s="4"/>
      <c r="F350" s="4"/>
      <c r="G350" s="6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c r="A351" s="3"/>
      <c r="B351" s="8"/>
      <c r="C351" s="8"/>
      <c r="D351" s="4"/>
      <c r="E351" s="4"/>
      <c r="F351" s="4"/>
      <c r="G351" s="6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c r="A352" s="3"/>
      <c r="B352" s="8"/>
      <c r="C352" s="8"/>
      <c r="D352" s="4"/>
      <c r="E352" s="4"/>
      <c r="F352" s="4"/>
      <c r="G352" s="6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c r="A353" s="3"/>
      <c r="B353" s="8"/>
      <c r="C353" s="8"/>
      <c r="D353" s="4"/>
      <c r="E353" s="4"/>
      <c r="F353" s="4"/>
      <c r="G353" s="6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c r="A354" s="3"/>
      <c r="B354" s="8"/>
      <c r="C354" s="8"/>
      <c r="D354" s="4"/>
      <c r="E354" s="4"/>
      <c r="F354" s="4"/>
      <c r="G354" s="6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c r="A355" s="3"/>
      <c r="B355" s="8"/>
      <c r="C355" s="8"/>
      <c r="D355" s="4"/>
      <c r="E355" s="4"/>
      <c r="F355" s="4"/>
      <c r="G355" s="6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c r="A356" s="3"/>
      <c r="B356" s="8"/>
      <c r="C356" s="8"/>
      <c r="D356" s="4"/>
      <c r="E356" s="4"/>
      <c r="F356" s="4"/>
      <c r="G356" s="6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c r="A357" s="3"/>
      <c r="B357" s="8"/>
      <c r="C357" s="8"/>
      <c r="D357" s="4"/>
      <c r="E357" s="4"/>
      <c r="F357" s="4"/>
      <c r="G357" s="6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c r="A358" s="3"/>
      <c r="B358" s="8"/>
      <c r="C358" s="8"/>
      <c r="D358" s="4"/>
      <c r="E358" s="4"/>
      <c r="F358" s="4"/>
      <c r="G358" s="6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c r="A359" s="3"/>
      <c r="B359" s="8"/>
      <c r="C359" s="8"/>
      <c r="D359" s="4"/>
      <c r="E359" s="4"/>
      <c r="F359" s="4"/>
      <c r="G359" s="6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c r="A360" s="3"/>
      <c r="B360" s="8"/>
      <c r="C360" s="8"/>
      <c r="D360" s="4"/>
      <c r="E360" s="4"/>
      <c r="F360" s="4"/>
      <c r="G360" s="6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c r="A361" s="3"/>
      <c r="B361" s="8"/>
      <c r="C361" s="8"/>
      <c r="D361" s="4"/>
      <c r="E361" s="4"/>
      <c r="F361" s="4"/>
      <c r="G361" s="6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c r="A362" s="3"/>
      <c r="B362" s="8"/>
      <c r="C362" s="8"/>
      <c r="D362" s="4"/>
      <c r="E362" s="4"/>
      <c r="F362" s="4"/>
      <c r="G362" s="6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c r="A363" s="3"/>
      <c r="B363" s="8"/>
      <c r="C363" s="8"/>
      <c r="D363" s="4"/>
      <c r="E363" s="4"/>
      <c r="F363" s="4"/>
      <c r="G363" s="6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c r="A364" s="3"/>
      <c r="B364" s="8"/>
      <c r="C364" s="8"/>
      <c r="D364" s="4"/>
      <c r="E364" s="4"/>
      <c r="F364" s="4"/>
      <c r="G364" s="6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c r="A365" s="3"/>
      <c r="B365" s="8"/>
      <c r="C365" s="8"/>
      <c r="D365" s="4"/>
      <c r="E365" s="4"/>
      <c r="F365" s="4"/>
      <c r="G365" s="6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c r="A366" s="3"/>
      <c r="B366" s="8"/>
      <c r="C366" s="8"/>
      <c r="D366" s="4"/>
      <c r="E366" s="4"/>
      <c r="F366" s="4"/>
      <c r="G366" s="6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c r="A367" s="3"/>
      <c r="B367" s="8"/>
      <c r="C367" s="8"/>
      <c r="D367" s="4"/>
      <c r="E367" s="4"/>
      <c r="F367" s="4"/>
      <c r="G367" s="6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c r="A368" s="3"/>
      <c r="B368" s="8"/>
      <c r="C368" s="8"/>
      <c r="D368" s="4"/>
      <c r="E368" s="4"/>
      <c r="F368" s="4"/>
      <c r="G368" s="6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c r="A369" s="3"/>
      <c r="B369" s="8"/>
      <c r="C369" s="8"/>
      <c r="D369" s="4"/>
      <c r="E369" s="4"/>
      <c r="F369" s="4"/>
      <c r="G369" s="6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c r="A370" s="3"/>
      <c r="B370" s="8"/>
      <c r="C370" s="8"/>
      <c r="D370" s="4"/>
      <c r="E370" s="4"/>
      <c r="F370" s="4"/>
      <c r="G370" s="6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c r="A371" s="3"/>
      <c r="B371" s="8"/>
      <c r="C371" s="8"/>
      <c r="D371" s="4"/>
      <c r="E371" s="4"/>
      <c r="F371" s="4"/>
      <c r="G371" s="6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c r="A372" s="3"/>
      <c r="B372" s="8"/>
      <c r="C372" s="8"/>
      <c r="D372" s="4"/>
      <c r="E372" s="4"/>
      <c r="F372" s="4"/>
      <c r="G372" s="6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c r="A373" s="3"/>
      <c r="B373" s="8"/>
      <c r="C373" s="8"/>
      <c r="D373" s="4"/>
      <c r="E373" s="4"/>
      <c r="F373" s="4"/>
      <c r="G373" s="6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c r="A374" s="3"/>
      <c r="B374" s="8"/>
      <c r="C374" s="8"/>
      <c r="D374" s="4"/>
      <c r="E374" s="4"/>
      <c r="F374" s="4"/>
      <c r="G374" s="6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c r="A375" s="3"/>
      <c r="B375" s="8"/>
      <c r="C375" s="8"/>
      <c r="D375" s="4"/>
      <c r="E375" s="4"/>
      <c r="F375" s="4"/>
      <c r="G375" s="6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c r="A376" s="3"/>
      <c r="B376" s="8"/>
      <c r="C376" s="8"/>
      <c r="D376" s="4"/>
      <c r="E376" s="4"/>
      <c r="F376" s="4"/>
      <c r="G376" s="6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c r="A377" s="3"/>
      <c r="B377" s="8"/>
      <c r="C377" s="8"/>
      <c r="D377" s="4"/>
      <c r="E377" s="4"/>
      <c r="F377" s="4"/>
      <c r="G377" s="6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c r="A378" s="3"/>
      <c r="B378" s="8"/>
      <c r="C378" s="8"/>
      <c r="D378" s="4"/>
      <c r="E378" s="4"/>
      <c r="F378" s="4"/>
      <c r="G378" s="6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c r="A379" s="3"/>
      <c r="B379" s="8"/>
      <c r="C379" s="8"/>
      <c r="D379" s="4"/>
      <c r="E379" s="4"/>
      <c r="F379" s="4"/>
      <c r="G379" s="6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c r="A380" s="3"/>
      <c r="B380" s="8"/>
      <c r="C380" s="8"/>
      <c r="D380" s="4"/>
      <c r="E380" s="4"/>
      <c r="F380" s="4"/>
      <c r="G380" s="6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c r="A381" s="3"/>
      <c r="B381" s="8"/>
      <c r="C381" s="8"/>
      <c r="D381" s="4"/>
      <c r="E381" s="4"/>
      <c r="F381" s="4"/>
      <c r="G381" s="6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c r="A382" s="3"/>
      <c r="B382" s="8"/>
      <c r="C382" s="8"/>
      <c r="D382" s="4"/>
      <c r="E382" s="4"/>
      <c r="F382" s="4"/>
      <c r="G382" s="6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c r="A383" s="3"/>
      <c r="B383" s="8"/>
      <c r="C383" s="8"/>
      <c r="D383" s="4"/>
      <c r="E383" s="4"/>
      <c r="F383" s="4"/>
      <c r="G383" s="6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c r="A384" s="3"/>
      <c r="B384" s="8"/>
      <c r="C384" s="8"/>
      <c r="D384" s="4"/>
      <c r="E384" s="4"/>
      <c r="F384" s="4"/>
      <c r="G384" s="6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c r="A385" s="3"/>
      <c r="B385" s="8"/>
      <c r="C385" s="8"/>
      <c r="D385" s="4"/>
      <c r="E385" s="4"/>
      <c r="F385" s="4"/>
      <c r="G385" s="6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c r="A386" s="3"/>
      <c r="B386" s="8"/>
      <c r="C386" s="8"/>
      <c r="D386" s="4"/>
      <c r="E386" s="4"/>
      <c r="F386" s="4"/>
      <c r="G386" s="6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c r="A387" s="3"/>
      <c r="B387" s="8"/>
      <c r="C387" s="8"/>
      <c r="D387" s="4"/>
      <c r="E387" s="4"/>
      <c r="F387" s="4"/>
      <c r="G387" s="6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c r="A388" s="3"/>
      <c r="B388" s="8"/>
      <c r="C388" s="8"/>
      <c r="D388" s="4"/>
      <c r="E388" s="4"/>
      <c r="F388" s="4"/>
      <c r="G388" s="6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c r="A389" s="3"/>
      <c r="B389" s="8"/>
      <c r="C389" s="8"/>
      <c r="D389" s="4"/>
      <c r="E389" s="4"/>
      <c r="F389" s="4"/>
      <c r="G389" s="6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c r="A390" s="3"/>
      <c r="B390" s="8"/>
      <c r="C390" s="8"/>
      <c r="D390" s="4"/>
      <c r="E390" s="4"/>
      <c r="F390" s="4"/>
      <c r="G390" s="6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c r="A391" s="3"/>
      <c r="B391" s="8"/>
      <c r="C391" s="8"/>
      <c r="D391" s="4"/>
      <c r="E391" s="4"/>
      <c r="F391" s="4"/>
      <c r="G391" s="6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c r="A392" s="3"/>
      <c r="B392" s="8"/>
      <c r="C392" s="8"/>
      <c r="D392" s="4"/>
      <c r="E392" s="4"/>
      <c r="F392" s="4"/>
      <c r="G392" s="6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c r="A393" s="3"/>
      <c r="B393" s="8"/>
      <c r="C393" s="8"/>
      <c r="D393" s="4"/>
      <c r="E393" s="4"/>
      <c r="F393" s="4"/>
      <c r="G393" s="6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c r="A394" s="3"/>
      <c r="B394" s="8"/>
      <c r="C394" s="8"/>
      <c r="D394" s="4"/>
      <c r="E394" s="4"/>
      <c r="F394" s="4"/>
      <c r="G394" s="6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c r="A395" s="3"/>
      <c r="B395" s="8"/>
      <c r="C395" s="8"/>
      <c r="D395" s="4"/>
      <c r="E395" s="4"/>
      <c r="F395" s="4"/>
      <c r="G395" s="6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c r="A396" s="3"/>
      <c r="B396" s="8"/>
      <c r="C396" s="8"/>
      <c r="D396" s="4"/>
      <c r="E396" s="4"/>
      <c r="F396" s="4"/>
      <c r="G396" s="6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c r="A397" s="3"/>
      <c r="B397" s="8"/>
      <c r="C397" s="8"/>
      <c r="D397" s="4"/>
      <c r="E397" s="4"/>
      <c r="F397" s="4"/>
      <c r="G397" s="6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c r="A398" s="3"/>
      <c r="B398" s="8"/>
      <c r="C398" s="8"/>
      <c r="D398" s="4"/>
      <c r="E398" s="4"/>
      <c r="F398" s="4"/>
      <c r="G398" s="6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c r="A399" s="3"/>
      <c r="B399" s="8"/>
      <c r="C399" s="8"/>
      <c r="D399" s="4"/>
      <c r="E399" s="4"/>
      <c r="F399" s="4"/>
      <c r="G399" s="6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c r="A400" s="3"/>
      <c r="B400" s="8"/>
      <c r="C400" s="8"/>
      <c r="D400" s="4"/>
      <c r="E400" s="4"/>
      <c r="F400" s="4"/>
      <c r="G400" s="6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c r="A401" s="3"/>
      <c r="B401" s="8"/>
      <c r="C401" s="8"/>
      <c r="D401" s="4"/>
      <c r="E401" s="4"/>
      <c r="F401" s="4"/>
      <c r="G401" s="6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c r="A402" s="3"/>
      <c r="B402" s="8"/>
      <c r="C402" s="8"/>
      <c r="D402" s="4"/>
      <c r="E402" s="4"/>
      <c r="F402" s="4"/>
      <c r="G402" s="6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c r="A403" s="3"/>
      <c r="B403" s="8"/>
      <c r="C403" s="8"/>
      <c r="D403" s="4"/>
      <c r="E403" s="4"/>
      <c r="F403" s="4"/>
      <c r="G403" s="6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c r="A404" s="3"/>
      <c r="B404" s="8"/>
      <c r="C404" s="8"/>
      <c r="D404" s="4"/>
      <c r="E404" s="4"/>
      <c r="F404" s="4"/>
      <c r="G404" s="6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c r="A405" s="3"/>
      <c r="B405" s="8"/>
      <c r="C405" s="8"/>
      <c r="D405" s="4"/>
      <c r="E405" s="4"/>
      <c r="F405" s="4"/>
      <c r="G405" s="6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c r="A406" s="3"/>
      <c r="B406" s="8"/>
      <c r="C406" s="8"/>
      <c r="D406" s="4"/>
      <c r="E406" s="4"/>
      <c r="F406" s="4"/>
      <c r="G406" s="6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c r="A407" s="3"/>
      <c r="B407" s="8"/>
      <c r="C407" s="8"/>
      <c r="D407" s="4"/>
      <c r="E407" s="4"/>
      <c r="F407" s="4"/>
      <c r="G407" s="6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c r="A408" s="3"/>
      <c r="B408" s="8"/>
      <c r="C408" s="8"/>
      <c r="D408" s="4"/>
      <c r="E408" s="4"/>
      <c r="F408" s="4"/>
      <c r="G408" s="6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c r="A409" s="3"/>
      <c r="B409" s="8"/>
      <c r="C409" s="8"/>
      <c r="D409" s="4"/>
      <c r="E409" s="4"/>
      <c r="F409" s="4"/>
      <c r="G409" s="6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c r="A410" s="3"/>
      <c r="B410" s="8"/>
      <c r="C410" s="8"/>
      <c r="D410" s="4"/>
      <c r="E410" s="4"/>
      <c r="F410" s="4"/>
      <c r="G410" s="6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c r="A411" s="3"/>
      <c r="B411" s="8"/>
      <c r="C411" s="8"/>
      <c r="D411" s="4"/>
      <c r="E411" s="4"/>
      <c r="F411" s="4"/>
      <c r="G411" s="6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c r="A412" s="3"/>
      <c r="B412" s="8"/>
      <c r="C412" s="8"/>
      <c r="D412" s="4"/>
      <c r="E412" s="4"/>
      <c r="F412" s="4"/>
      <c r="G412" s="6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c r="A413" s="3"/>
      <c r="B413" s="8"/>
      <c r="C413" s="8"/>
      <c r="D413" s="4"/>
      <c r="E413" s="4"/>
      <c r="F413" s="4"/>
      <c r="G413" s="6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c r="A414" s="3"/>
      <c r="B414" s="8"/>
      <c r="C414" s="8"/>
      <c r="D414" s="4"/>
      <c r="E414" s="4"/>
      <c r="F414" s="4"/>
      <c r="G414" s="6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c r="A415" s="3"/>
      <c r="B415" s="8"/>
      <c r="C415" s="8"/>
      <c r="D415" s="4"/>
      <c r="E415" s="4"/>
      <c r="F415" s="4"/>
      <c r="G415" s="6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c r="A416" s="3"/>
      <c r="B416" s="8"/>
      <c r="C416" s="8"/>
      <c r="D416" s="4"/>
      <c r="E416" s="4"/>
      <c r="F416" s="4"/>
      <c r="G416" s="6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c r="A417" s="3"/>
      <c r="B417" s="8"/>
      <c r="C417" s="8"/>
      <c r="D417" s="4"/>
      <c r="E417" s="4"/>
      <c r="F417" s="4"/>
      <c r="G417" s="6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c r="A418" s="3"/>
      <c r="B418" s="8"/>
      <c r="C418" s="8"/>
      <c r="D418" s="4"/>
      <c r="E418" s="4"/>
      <c r="F418" s="4"/>
      <c r="G418" s="6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1:33">
      <c r="A419" s="3"/>
      <c r="B419" s="8"/>
      <c r="C419" s="8"/>
      <c r="D419" s="4"/>
      <c r="E419" s="4"/>
      <c r="F419" s="4"/>
      <c r="G419" s="6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c r="A420" s="3"/>
      <c r="B420" s="8"/>
      <c r="C420" s="8"/>
      <c r="D420" s="4"/>
      <c r="E420" s="4"/>
      <c r="F420" s="4"/>
      <c r="G420" s="6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c r="A421" s="3"/>
      <c r="B421" s="8"/>
      <c r="C421" s="8"/>
      <c r="D421" s="4"/>
      <c r="E421" s="4"/>
      <c r="F421" s="4"/>
      <c r="G421" s="6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1:33">
      <c r="A422" s="3"/>
      <c r="B422" s="8"/>
      <c r="C422" s="8"/>
      <c r="D422" s="4"/>
      <c r="E422" s="4"/>
      <c r="F422" s="4"/>
      <c r="G422" s="6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1:33">
      <c r="A423" s="3"/>
      <c r="B423" s="8"/>
      <c r="C423" s="8"/>
      <c r="D423" s="4"/>
      <c r="E423" s="4"/>
      <c r="F423" s="4"/>
      <c r="G423" s="6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1:33">
      <c r="A424" s="3"/>
      <c r="B424" s="8"/>
      <c r="C424" s="8"/>
      <c r="D424" s="4"/>
      <c r="E424" s="4"/>
      <c r="F424" s="4"/>
      <c r="G424" s="6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row>
    <row r="425" spans="1:33">
      <c r="A425" s="3"/>
      <c r="B425" s="8"/>
      <c r="C425" s="8"/>
      <c r="D425" s="4"/>
      <c r="E425" s="4"/>
      <c r="F425" s="4"/>
      <c r="G425" s="6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1:33">
      <c r="A426" s="3"/>
      <c r="B426" s="8"/>
      <c r="C426" s="8"/>
      <c r="D426" s="4"/>
      <c r="E426" s="4"/>
      <c r="F426" s="4"/>
      <c r="G426" s="6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1:33">
      <c r="A427" s="3"/>
      <c r="B427" s="8"/>
      <c r="C427" s="8"/>
      <c r="D427" s="4"/>
      <c r="E427" s="4"/>
      <c r="F427" s="4"/>
      <c r="G427" s="6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28" spans="1:33">
      <c r="A428" s="3"/>
      <c r="B428" s="8"/>
      <c r="C428" s="8"/>
      <c r="D428" s="4"/>
      <c r="E428" s="4"/>
      <c r="F428" s="4"/>
      <c r="G428" s="6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row>
    <row r="429" spans="1:33">
      <c r="A429" s="3"/>
      <c r="B429" s="8"/>
      <c r="C429" s="8"/>
      <c r="D429" s="4"/>
      <c r="E429" s="4"/>
      <c r="F429" s="4"/>
      <c r="G429" s="6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row>
    <row r="430" spans="1:33">
      <c r="A430" s="3"/>
      <c r="B430" s="8"/>
      <c r="C430" s="8"/>
      <c r="D430" s="4"/>
      <c r="E430" s="4"/>
      <c r="F430" s="4"/>
      <c r="G430" s="6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row>
    <row r="431" spans="1:33">
      <c r="A431" s="3"/>
      <c r="B431" s="8"/>
      <c r="C431" s="8"/>
      <c r="D431" s="4"/>
      <c r="E431" s="4"/>
      <c r="F431" s="4"/>
      <c r="G431" s="6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row>
    <row r="432" spans="1:33">
      <c r="A432" s="3"/>
      <c r="B432" s="8"/>
      <c r="C432" s="8"/>
      <c r="D432" s="4"/>
      <c r="E432" s="4"/>
      <c r="F432" s="4"/>
      <c r="G432" s="6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row>
    <row r="433" spans="1:33">
      <c r="A433" s="3"/>
      <c r="B433" s="8"/>
      <c r="C433" s="8"/>
      <c r="D433" s="4"/>
      <c r="E433" s="4"/>
      <c r="F433" s="4"/>
      <c r="G433" s="6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row>
    <row r="434" spans="1:33">
      <c r="A434" s="3"/>
      <c r="B434" s="8"/>
      <c r="C434" s="8"/>
      <c r="D434" s="4"/>
      <c r="E434" s="4"/>
      <c r="F434" s="4"/>
      <c r="G434" s="6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row>
    <row r="435" spans="1:33">
      <c r="A435" s="3"/>
      <c r="B435" s="8"/>
      <c r="C435" s="8"/>
      <c r="D435" s="4"/>
      <c r="E435" s="4"/>
      <c r="F435" s="4"/>
      <c r="G435" s="6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row>
    <row r="436" spans="1:33">
      <c r="A436" s="3"/>
      <c r="B436" s="8"/>
      <c r="C436" s="8"/>
      <c r="D436" s="4"/>
      <c r="E436" s="4"/>
      <c r="F436" s="4"/>
      <c r="G436" s="6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row>
    <row r="437" spans="1:33">
      <c r="A437" s="3"/>
      <c r="B437" s="8"/>
      <c r="C437" s="8"/>
      <c r="D437" s="4"/>
      <c r="E437" s="4"/>
      <c r="F437" s="4"/>
      <c r="G437" s="6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row>
    <row r="438" spans="1:33">
      <c r="A438" s="3"/>
      <c r="B438" s="8"/>
      <c r="G438" s="6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row>
  </sheetData>
  <mergeCells count="7">
    <mergeCell ref="B2:D3"/>
    <mergeCell ref="B95:G95"/>
    <mergeCell ref="B4:G4"/>
    <mergeCell ref="B9:G9"/>
    <mergeCell ref="B21:G21"/>
    <mergeCell ref="B63:G63"/>
    <mergeCell ref="B87:D87"/>
  </mergeCells>
  <phoneticPr fontId="16" type="noConversion"/>
  <pageMargins left="0.25" right="0.25" top="0.75" bottom="0.75" header="0.3" footer="0.3"/>
  <pageSetup scale="66" fitToHeight="3"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147"/>
  <sheetViews>
    <sheetView showGridLines="0" topLeftCell="A18" zoomScale="90" zoomScaleNormal="90" zoomScalePageLayoutView="90" workbookViewId="0">
      <selection activeCell="L41" sqref="L41"/>
    </sheetView>
  </sheetViews>
  <sheetFormatPr baseColWidth="10" defaultColWidth="13" defaultRowHeight="14"/>
  <cols>
    <col min="1" max="1" width="2.1640625" style="17" customWidth="1"/>
    <col min="2" max="2" width="63" style="17" bestFit="1" customWidth="1"/>
    <col min="3" max="3" width="21" style="17" customWidth="1"/>
    <col min="4" max="4" width="14.33203125" style="17" customWidth="1"/>
    <col min="5" max="5" width="18.33203125" style="17" customWidth="1"/>
    <col min="6" max="6" width="2.33203125" style="17" customWidth="1"/>
    <col min="7" max="7" width="19.5" style="17" customWidth="1"/>
    <col min="8" max="15" width="8.33203125" style="17" customWidth="1"/>
    <col min="16" max="16" width="16" style="17" bestFit="1" customWidth="1"/>
    <col min="17" max="17" width="17" style="17" bestFit="1" customWidth="1"/>
    <col min="18" max="20" width="17" style="17" customWidth="1"/>
    <col min="21" max="21" width="20.6640625" style="17" customWidth="1"/>
    <col min="22" max="16384" width="13" style="17"/>
  </cols>
  <sheetData>
    <row r="1" spans="1:49" s="3" customFormat="1" ht="4" customHeight="1">
      <c r="A1" s="1"/>
      <c r="B1" s="1"/>
      <c r="C1" s="1"/>
      <c r="D1" s="1"/>
      <c r="E1" s="1"/>
      <c r="F1" s="2"/>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s="3" customFormat="1" ht="68" customHeight="1">
      <c r="A2" s="1"/>
      <c r="B2" s="170"/>
      <c r="C2" s="170"/>
      <c r="D2" s="170"/>
      <c r="E2" s="170"/>
      <c r="F2" s="170"/>
      <c r="G2" s="170"/>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s="3" customFormat="1" ht="17" customHeight="1">
      <c r="A3" s="1"/>
      <c r="B3" s="170"/>
      <c r="C3" s="170"/>
      <c r="D3" s="170"/>
      <c r="E3" s="170"/>
      <c r="F3" s="170"/>
      <c r="G3" s="17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ht="2" customHeight="1">
      <c r="B4" s="19"/>
      <c r="C4" s="19"/>
    </row>
    <row r="5" spans="1:49" ht="2" customHeight="1">
      <c r="B5" s="20"/>
      <c r="C5" s="20"/>
      <c r="D5" s="18"/>
    </row>
    <row r="6" spans="1:49" ht="10" customHeight="1">
      <c r="B6" s="20"/>
      <c r="C6" s="20"/>
      <c r="D6" s="18"/>
    </row>
    <row r="7" spans="1:49" ht="19" customHeight="1" thickBot="1">
      <c r="B7" s="20"/>
      <c r="C7" s="20"/>
      <c r="D7" s="18"/>
    </row>
    <row r="8" spans="1:49" s="31" customFormat="1" ht="26" customHeight="1">
      <c r="B8" s="175" t="s">
        <v>146</v>
      </c>
      <c r="C8" s="176"/>
      <c r="D8" s="176"/>
      <c r="E8" s="176"/>
      <c r="F8" s="176"/>
      <c r="G8" s="177"/>
    </row>
    <row r="9" spans="1:49" s="31" customFormat="1" ht="20" customHeight="1">
      <c r="B9" s="178"/>
      <c r="C9" s="179"/>
      <c r="D9" s="179"/>
      <c r="E9" s="179"/>
      <c r="F9" s="179"/>
      <c r="G9" s="180"/>
    </row>
    <row r="10" spans="1:49" s="73" customFormat="1" ht="15" customHeight="1" thickBot="1">
      <c r="B10" s="172"/>
      <c r="C10" s="173"/>
      <c r="D10" s="173"/>
      <c r="E10" s="173"/>
      <c r="F10" s="173"/>
      <c r="G10" s="174"/>
    </row>
    <row r="11" spans="1:49" s="23" customFormat="1" ht="22" thickBot="1">
      <c r="B11" s="181" t="s">
        <v>110</v>
      </c>
      <c r="C11" s="110" t="s">
        <v>7</v>
      </c>
      <c r="D11" s="99" t="s">
        <v>80</v>
      </c>
      <c r="E11" s="111" t="s">
        <v>4</v>
      </c>
      <c r="F11" s="182"/>
      <c r="G11" s="183" t="s">
        <v>106</v>
      </c>
    </row>
    <row r="12" spans="1:49" s="23" customFormat="1" ht="22" thickTop="1" thickBot="1">
      <c r="B12" s="74" t="s">
        <v>113</v>
      </c>
      <c r="C12" s="95"/>
      <c r="D12" s="95">
        <v>12</v>
      </c>
      <c r="E12" s="58">
        <f>C12*D12</f>
        <v>0</v>
      </c>
      <c r="F12" s="82"/>
      <c r="G12" s="75">
        <f>E12</f>
        <v>0</v>
      </c>
    </row>
    <row r="13" spans="1:49" s="23" customFormat="1" ht="22" thickTop="1" thickBot="1">
      <c r="B13" s="74" t="s">
        <v>135</v>
      </c>
      <c r="C13" s="95"/>
      <c r="D13" s="95">
        <v>12</v>
      </c>
      <c r="E13" s="58">
        <f t="shared" ref="E13:E15" si="0">C13*D13</f>
        <v>0</v>
      </c>
      <c r="F13" s="82"/>
      <c r="G13" s="75">
        <f>E13</f>
        <v>0</v>
      </c>
    </row>
    <row r="14" spans="1:49" s="23" customFormat="1" ht="22" thickTop="1" thickBot="1">
      <c r="B14" s="74" t="s">
        <v>136</v>
      </c>
      <c r="C14" s="95"/>
      <c r="D14" s="95">
        <v>12</v>
      </c>
      <c r="E14" s="58">
        <f t="shared" si="0"/>
        <v>0</v>
      </c>
      <c r="F14" s="82"/>
      <c r="G14" s="75">
        <f t="shared" ref="G14:G15" si="1">E14</f>
        <v>0</v>
      </c>
    </row>
    <row r="15" spans="1:49" s="23" customFormat="1" ht="22" thickTop="1" thickBot="1">
      <c r="B15" s="74" t="s">
        <v>137</v>
      </c>
      <c r="C15" s="95"/>
      <c r="D15" s="95">
        <v>12</v>
      </c>
      <c r="E15" s="58">
        <f t="shared" si="0"/>
        <v>0</v>
      </c>
      <c r="F15" s="82"/>
      <c r="G15" s="75">
        <f t="shared" si="1"/>
        <v>0</v>
      </c>
    </row>
    <row r="16" spans="1:49" s="23" customFormat="1" ht="22" thickTop="1" thickBot="1">
      <c r="B16" s="185" t="s">
        <v>112</v>
      </c>
      <c r="C16" s="95">
        <f>E16/12</f>
        <v>0</v>
      </c>
      <c r="D16" s="95" t="s">
        <v>141</v>
      </c>
      <c r="E16" s="186">
        <f>SUM(E12:E15)</f>
        <v>0</v>
      </c>
      <c r="F16" s="187"/>
      <c r="G16" s="188">
        <f>SUM(G12:G15)</f>
        <v>0</v>
      </c>
    </row>
    <row r="17" spans="2:7" s="31" customFormat="1" ht="7" customHeight="1" thickTop="1" thickBot="1">
      <c r="B17" s="79"/>
      <c r="C17" s="184"/>
      <c r="D17" s="184"/>
      <c r="E17" s="80"/>
      <c r="F17" s="83"/>
      <c r="G17" s="81"/>
    </row>
    <row r="18" spans="2:7" s="23" customFormat="1" ht="22" thickTop="1" thickBot="1">
      <c r="B18" s="74" t="s">
        <v>114</v>
      </c>
      <c r="C18" s="95"/>
      <c r="D18" s="95">
        <v>12</v>
      </c>
      <c r="E18" s="58">
        <f t="shared" ref="E18:E21" si="2">C18*D18</f>
        <v>0</v>
      </c>
      <c r="F18" s="82"/>
      <c r="G18" s="75">
        <f t="shared" ref="G18:G21" si="3">E18</f>
        <v>0</v>
      </c>
    </row>
    <row r="19" spans="2:7" s="23" customFormat="1" ht="22" thickTop="1" thickBot="1">
      <c r="B19" s="74" t="s">
        <v>115</v>
      </c>
      <c r="C19" s="95"/>
      <c r="D19" s="95">
        <v>12</v>
      </c>
      <c r="E19" s="58">
        <f t="shared" si="2"/>
        <v>0</v>
      </c>
      <c r="F19" s="82"/>
      <c r="G19" s="75">
        <f t="shared" si="3"/>
        <v>0</v>
      </c>
    </row>
    <row r="20" spans="2:7" s="23" customFormat="1" ht="22" thickTop="1" thickBot="1">
      <c r="B20" s="74" t="s">
        <v>116</v>
      </c>
      <c r="C20" s="95"/>
      <c r="D20" s="95">
        <v>12</v>
      </c>
      <c r="E20" s="58">
        <f t="shared" si="2"/>
        <v>0</v>
      </c>
      <c r="F20" s="82"/>
      <c r="G20" s="75">
        <f t="shared" si="3"/>
        <v>0</v>
      </c>
    </row>
    <row r="21" spans="2:7" s="23" customFormat="1" ht="22" thickTop="1" thickBot="1">
      <c r="B21" s="74" t="s">
        <v>117</v>
      </c>
      <c r="C21" s="95"/>
      <c r="D21" s="95">
        <v>12</v>
      </c>
      <c r="E21" s="58">
        <f t="shared" si="2"/>
        <v>0</v>
      </c>
      <c r="F21" s="82"/>
      <c r="G21" s="75">
        <f t="shared" si="3"/>
        <v>0</v>
      </c>
    </row>
    <row r="22" spans="2:7" s="23" customFormat="1" ht="22" thickTop="1" thickBot="1">
      <c r="B22" s="185" t="s">
        <v>118</v>
      </c>
      <c r="C22" s="95">
        <f>E22/12</f>
        <v>0</v>
      </c>
      <c r="D22" s="95" t="s">
        <v>141</v>
      </c>
      <c r="E22" s="186">
        <f>SUM(E18:E21)</f>
        <v>0</v>
      </c>
      <c r="F22" s="187"/>
      <c r="G22" s="188">
        <f>SUM(G18:G21)</f>
        <v>0</v>
      </c>
    </row>
    <row r="23" spans="2:7" s="31" customFormat="1" ht="7" customHeight="1" thickTop="1" thickBot="1">
      <c r="B23" s="79"/>
      <c r="C23" s="184"/>
      <c r="D23" s="184"/>
      <c r="E23" s="80"/>
      <c r="F23" s="83"/>
      <c r="G23" s="81"/>
    </row>
    <row r="24" spans="2:7" s="23" customFormat="1" ht="22" thickTop="1" thickBot="1">
      <c r="B24" s="74" t="s">
        <v>131</v>
      </c>
      <c r="C24" s="95"/>
      <c r="D24" s="95">
        <v>12</v>
      </c>
      <c r="E24" s="58">
        <f t="shared" ref="E24:E27" si="4">C24*D24</f>
        <v>0</v>
      </c>
      <c r="F24" s="82"/>
      <c r="G24" s="75">
        <f t="shared" ref="G24:G27" si="5">E24</f>
        <v>0</v>
      </c>
    </row>
    <row r="25" spans="2:7" s="23" customFormat="1" ht="22" thickTop="1" thickBot="1">
      <c r="B25" s="74" t="s">
        <v>139</v>
      </c>
      <c r="C25" s="95"/>
      <c r="D25" s="95">
        <v>12</v>
      </c>
      <c r="E25" s="58">
        <f t="shared" si="4"/>
        <v>0</v>
      </c>
      <c r="F25" s="82"/>
      <c r="G25" s="75">
        <f t="shared" si="5"/>
        <v>0</v>
      </c>
    </row>
    <row r="26" spans="2:7" s="23" customFormat="1" ht="22" thickTop="1" thickBot="1">
      <c r="B26" s="74" t="s">
        <v>132</v>
      </c>
      <c r="C26" s="95"/>
      <c r="D26" s="95">
        <v>12</v>
      </c>
      <c r="E26" s="58">
        <f t="shared" si="4"/>
        <v>0</v>
      </c>
      <c r="F26" s="82"/>
      <c r="G26" s="75">
        <f t="shared" si="5"/>
        <v>0</v>
      </c>
    </row>
    <row r="27" spans="2:7" s="23" customFormat="1" ht="22" thickTop="1" thickBot="1">
      <c r="B27" s="74" t="s">
        <v>133</v>
      </c>
      <c r="C27" s="95"/>
      <c r="D27" s="95">
        <v>12</v>
      </c>
      <c r="E27" s="58">
        <f t="shared" si="4"/>
        <v>0</v>
      </c>
      <c r="F27" s="82"/>
      <c r="G27" s="75">
        <f t="shared" si="5"/>
        <v>0</v>
      </c>
    </row>
    <row r="28" spans="2:7" s="23" customFormat="1" ht="22" thickTop="1" thickBot="1">
      <c r="B28" s="185" t="s">
        <v>134</v>
      </c>
      <c r="C28" s="95">
        <f>E28/12</f>
        <v>0</v>
      </c>
      <c r="D28" s="95" t="s">
        <v>141</v>
      </c>
      <c r="E28" s="186">
        <f>SUM(E24:E27)</f>
        <v>0</v>
      </c>
      <c r="F28" s="187"/>
      <c r="G28" s="188">
        <f>SUM(G24:G27)</f>
        <v>0</v>
      </c>
    </row>
    <row r="29" spans="2:7" s="31" customFormat="1" ht="7" customHeight="1" thickTop="1" thickBot="1">
      <c r="B29" s="79"/>
      <c r="C29" s="184"/>
      <c r="D29" s="184"/>
      <c r="E29" s="80"/>
      <c r="F29" s="83"/>
      <c r="G29" s="81"/>
    </row>
    <row r="30" spans="2:7" s="23" customFormat="1" ht="22" thickTop="1" thickBot="1">
      <c r="B30" s="74" t="s">
        <v>121</v>
      </c>
      <c r="C30" s="95"/>
      <c r="D30" s="95">
        <v>12</v>
      </c>
      <c r="E30" s="58">
        <f t="shared" ref="E30:E33" si="6">C30*D30</f>
        <v>0</v>
      </c>
      <c r="F30" s="82"/>
      <c r="G30" s="75">
        <f t="shared" ref="G30:G33" si="7">E30</f>
        <v>0</v>
      </c>
    </row>
    <row r="31" spans="2:7" s="23" customFormat="1" ht="22" thickTop="1" thickBot="1">
      <c r="B31" s="74" t="s">
        <v>122</v>
      </c>
      <c r="C31" s="95"/>
      <c r="D31" s="95">
        <v>12</v>
      </c>
      <c r="E31" s="58">
        <f t="shared" si="6"/>
        <v>0</v>
      </c>
      <c r="F31" s="82"/>
      <c r="G31" s="75">
        <f t="shared" si="7"/>
        <v>0</v>
      </c>
    </row>
    <row r="32" spans="2:7" s="23" customFormat="1" ht="22" thickTop="1" thickBot="1">
      <c r="B32" s="74" t="s">
        <v>137</v>
      </c>
      <c r="C32" s="95"/>
      <c r="D32" s="95">
        <v>12</v>
      </c>
      <c r="E32" s="58">
        <f t="shared" si="6"/>
        <v>0</v>
      </c>
      <c r="F32" s="82"/>
      <c r="G32" s="75">
        <f t="shared" si="7"/>
        <v>0</v>
      </c>
    </row>
    <row r="33" spans="2:7" s="23" customFormat="1" ht="22" thickTop="1" thickBot="1">
      <c r="B33" s="74" t="s">
        <v>137</v>
      </c>
      <c r="C33" s="95"/>
      <c r="D33" s="95">
        <v>12</v>
      </c>
      <c r="E33" s="58">
        <f t="shared" si="6"/>
        <v>0</v>
      </c>
      <c r="F33" s="82"/>
      <c r="G33" s="75">
        <f t="shared" si="7"/>
        <v>0</v>
      </c>
    </row>
    <row r="34" spans="2:7" s="23" customFormat="1" ht="22" thickTop="1" thickBot="1">
      <c r="B34" s="185" t="s">
        <v>123</v>
      </c>
      <c r="C34" s="95">
        <f>E34/12</f>
        <v>0</v>
      </c>
      <c r="D34" s="95" t="s">
        <v>141</v>
      </c>
      <c r="E34" s="186">
        <f>SUM(E30:E33)</f>
        <v>0</v>
      </c>
      <c r="F34" s="187"/>
      <c r="G34" s="188">
        <f>SUM(G30:G33)</f>
        <v>0</v>
      </c>
    </row>
    <row r="35" spans="2:7" s="31" customFormat="1" ht="7" customHeight="1" thickTop="1" thickBot="1">
      <c r="B35" s="79"/>
      <c r="C35" s="184"/>
      <c r="D35" s="184"/>
      <c r="E35" s="80"/>
      <c r="F35" s="83"/>
      <c r="G35" s="81"/>
    </row>
    <row r="36" spans="2:7" s="23" customFormat="1" ht="22" thickTop="1" thickBot="1">
      <c r="B36" s="78" t="s">
        <v>120</v>
      </c>
      <c r="C36" s="96"/>
      <c r="D36" s="96">
        <v>12</v>
      </c>
      <c r="E36" s="58">
        <f>C36*D36</f>
        <v>0</v>
      </c>
      <c r="F36" s="84"/>
      <c r="G36" s="75">
        <f t="shared" ref="G36:G37" si="8">E36</f>
        <v>0</v>
      </c>
    </row>
    <row r="37" spans="2:7" s="23" customFormat="1" ht="22" thickTop="1" thickBot="1">
      <c r="B37" s="78" t="s">
        <v>137</v>
      </c>
      <c r="C37" s="96"/>
      <c r="D37" s="96">
        <v>12</v>
      </c>
      <c r="E37" s="58">
        <f>C37*D37</f>
        <v>0</v>
      </c>
      <c r="F37" s="84"/>
      <c r="G37" s="75">
        <f t="shared" si="8"/>
        <v>0</v>
      </c>
    </row>
    <row r="38" spans="2:7" s="23" customFormat="1" ht="22" thickTop="1" thickBot="1">
      <c r="B38" s="185" t="s">
        <v>119</v>
      </c>
      <c r="C38" s="95">
        <f>E38/12</f>
        <v>0</v>
      </c>
      <c r="D38" s="95" t="s">
        <v>141</v>
      </c>
      <c r="E38" s="186">
        <f>SUM(E36:E37)</f>
        <v>0</v>
      </c>
      <c r="F38" s="187"/>
      <c r="G38" s="186">
        <f>SUM(G36:G37)</f>
        <v>0</v>
      </c>
    </row>
    <row r="39" spans="2:7" s="23" customFormat="1" ht="22" thickTop="1" thickBot="1">
      <c r="B39" s="189" t="s">
        <v>111</v>
      </c>
      <c r="C39" s="190">
        <f>E39/12</f>
        <v>0</v>
      </c>
      <c r="D39" s="190"/>
      <c r="E39" s="191">
        <f>SUM(E16+E22+E28+E34+E38)</f>
        <v>0</v>
      </c>
      <c r="F39" s="192"/>
      <c r="G39" s="191">
        <f>SUM(G16+G22+G28+G34+G38)</f>
        <v>0</v>
      </c>
    </row>
    <row r="40" spans="2:7" s="23" customFormat="1" ht="8" customHeight="1" thickBot="1">
      <c r="B40" s="76"/>
      <c r="C40" s="34"/>
      <c r="D40" s="34"/>
      <c r="E40" s="34"/>
      <c r="F40" s="34"/>
      <c r="G40" s="77"/>
    </row>
    <row r="41" spans="2:7" s="23" customFormat="1" ht="22" thickTop="1" thickBot="1">
      <c r="B41" s="205"/>
      <c r="C41" s="206" t="s">
        <v>37</v>
      </c>
      <c r="D41" s="206" t="s">
        <v>38</v>
      </c>
      <c r="E41" s="193"/>
      <c r="F41" s="194"/>
      <c r="G41" s="195"/>
    </row>
    <row r="42" spans="2:7" s="23" customFormat="1" ht="22" thickTop="1" thickBot="1">
      <c r="B42" s="207" t="s">
        <v>147</v>
      </c>
      <c r="C42" s="208">
        <f>G39/12</f>
        <v>0</v>
      </c>
      <c r="D42" s="208">
        <f>G39/52</f>
        <v>0</v>
      </c>
      <c r="E42" s="193"/>
      <c r="F42" s="194"/>
      <c r="G42" s="195"/>
    </row>
    <row r="43" spans="2:7" s="23" customFormat="1" ht="20" thickTop="1">
      <c r="B43" s="196" t="s">
        <v>145</v>
      </c>
      <c r="C43" s="197"/>
      <c r="D43" s="197"/>
      <c r="E43" s="197"/>
      <c r="F43" s="197"/>
      <c r="G43" s="198"/>
    </row>
    <row r="44" spans="2:7" s="23" customFormat="1" ht="19">
      <c r="B44" s="199"/>
      <c r="C44" s="200"/>
      <c r="D44" s="200"/>
      <c r="E44" s="200"/>
      <c r="F44" s="200"/>
      <c r="G44" s="201"/>
    </row>
    <row r="45" spans="2:7" s="23" customFormat="1" ht="19">
      <c r="B45" s="199"/>
      <c r="C45" s="200"/>
      <c r="D45" s="200"/>
      <c r="E45" s="200"/>
      <c r="F45" s="200"/>
      <c r="G45" s="201"/>
    </row>
    <row r="46" spans="2:7" s="23" customFormat="1" ht="49" customHeight="1" thickBot="1">
      <c r="B46" s="202"/>
      <c r="C46" s="203"/>
      <c r="D46" s="203"/>
      <c r="E46" s="203"/>
      <c r="F46" s="203"/>
      <c r="G46" s="204"/>
    </row>
    <row r="47" spans="2:7" s="23" customFormat="1" ht="19"/>
    <row r="48" spans="2:7" s="23" customFormat="1" ht="19"/>
    <row r="49" s="23" customFormat="1" ht="19"/>
    <row r="50" s="23" customFormat="1" ht="19"/>
    <row r="51" s="23" customFormat="1" ht="19"/>
    <row r="52" s="23" customFormat="1" ht="19"/>
    <row r="53" s="23" customFormat="1" ht="19"/>
    <row r="54" s="23" customFormat="1" ht="19"/>
    <row r="55" s="23" customFormat="1" ht="19"/>
    <row r="56" s="23" customFormat="1" ht="19"/>
    <row r="57" s="23" customFormat="1" ht="19"/>
    <row r="58" s="23" customFormat="1" ht="19"/>
    <row r="59" s="23" customFormat="1" ht="19"/>
    <row r="60" s="23" customFormat="1" ht="19"/>
    <row r="61" s="23" customFormat="1" ht="19"/>
    <row r="62" s="23" customFormat="1" ht="19"/>
    <row r="63" s="23" customFormat="1" ht="19"/>
    <row r="64" s="23" customFormat="1" ht="19"/>
    <row r="65" s="23" customFormat="1" ht="19"/>
    <row r="66" s="23" customFormat="1" ht="19"/>
    <row r="67" s="23" customFormat="1" ht="19"/>
    <row r="68" s="23" customFormat="1" ht="19"/>
    <row r="69" s="23" customFormat="1" ht="19"/>
    <row r="70" s="23" customFormat="1" ht="19"/>
    <row r="71" s="23" customFormat="1" ht="19"/>
    <row r="72" s="23" customFormat="1" ht="19"/>
    <row r="73" s="23" customFormat="1" ht="19"/>
    <row r="74" s="23" customFormat="1" ht="19"/>
    <row r="75" s="23" customFormat="1" ht="19"/>
    <row r="76" s="23" customFormat="1" ht="19"/>
    <row r="77" s="23" customFormat="1" ht="19"/>
    <row r="78" s="23" customFormat="1" ht="19"/>
    <row r="79" s="23" customFormat="1" ht="19"/>
    <row r="80" s="23" customFormat="1" ht="19"/>
    <row r="81" s="23" customFormat="1" ht="19"/>
    <row r="82" s="23" customFormat="1" ht="19"/>
    <row r="83" s="23" customFormat="1" ht="19"/>
    <row r="84" s="23" customFormat="1" ht="19"/>
    <row r="85" s="23" customFormat="1" ht="19"/>
    <row r="86" s="23" customFormat="1" ht="19"/>
    <row r="87" s="23" customFormat="1" ht="19"/>
    <row r="88" s="23" customFormat="1" ht="19"/>
    <row r="89" s="23" customFormat="1" ht="19"/>
    <row r="90" s="23" customFormat="1" ht="19"/>
    <row r="91" s="23" customFormat="1" ht="19"/>
    <row r="92" s="23" customFormat="1" ht="19"/>
    <row r="93" s="23" customFormat="1" ht="19"/>
    <row r="94" s="23" customFormat="1" ht="19"/>
    <row r="95" s="23" customFormat="1" ht="19"/>
    <row r="96" s="23" customFormat="1" ht="19"/>
    <row r="97" s="23" customFormat="1" ht="19"/>
    <row r="98" s="23" customFormat="1" ht="19"/>
    <row r="99" s="23" customFormat="1" ht="19"/>
    <row r="100" s="23" customFormat="1" ht="19"/>
    <row r="101" s="23" customFormat="1" ht="19"/>
    <row r="102" s="23" customFormat="1" ht="19"/>
    <row r="103" s="23" customFormat="1" ht="19"/>
    <row r="104" s="23" customFormat="1" ht="19"/>
    <row r="105" s="23" customFormat="1" ht="19"/>
    <row r="106" s="23" customFormat="1" ht="19"/>
    <row r="107" s="23" customFormat="1" ht="19"/>
    <row r="108" s="23" customFormat="1" ht="19"/>
    <row r="109" s="23" customFormat="1" ht="19"/>
    <row r="110" s="23" customFormat="1" ht="19"/>
    <row r="111" s="23" customFormat="1" ht="19"/>
    <row r="112" s="23" customFormat="1" ht="19"/>
    <row r="113" s="23" customFormat="1" ht="19"/>
    <row r="114" s="23" customFormat="1" ht="19"/>
    <row r="115" s="23" customFormat="1" ht="19"/>
    <row r="116" s="23" customFormat="1" ht="19"/>
    <row r="117" s="23" customFormat="1" ht="19"/>
    <row r="118" s="23" customFormat="1" ht="19"/>
    <row r="119" s="23" customFormat="1" ht="19"/>
    <row r="120" s="23" customFormat="1" ht="19"/>
    <row r="121" s="23" customFormat="1" ht="19"/>
    <row r="122" s="23" customFormat="1" ht="19"/>
    <row r="123" s="23" customFormat="1" ht="19"/>
    <row r="124" s="23" customFormat="1" ht="19"/>
    <row r="125" s="23" customFormat="1" ht="19"/>
    <row r="126" s="23" customFormat="1" ht="19"/>
    <row r="127" s="23" customFormat="1" ht="19"/>
    <row r="128" s="23" customFormat="1" ht="19"/>
    <row r="129" s="23" customFormat="1" ht="19"/>
    <row r="130" s="23" customFormat="1" ht="19"/>
    <row r="131" s="23" customFormat="1" ht="19"/>
    <row r="132" s="23" customFormat="1" ht="19"/>
    <row r="133" s="23" customFormat="1" ht="19"/>
    <row r="134" s="23" customFormat="1" ht="19"/>
    <row r="135" s="23" customFormat="1" ht="19"/>
    <row r="136" s="23" customFormat="1" ht="19"/>
    <row r="137" s="23" customFormat="1" ht="19"/>
    <row r="138" s="23" customFormat="1" ht="19"/>
    <row r="139" s="23" customFormat="1" ht="19"/>
    <row r="140" s="23" customFormat="1" ht="19"/>
    <row r="141" s="23" customFormat="1" ht="19"/>
    <row r="142" s="23" customFormat="1" ht="19"/>
    <row r="143" s="23" customFormat="1" ht="19"/>
    <row r="144" s="23" customFormat="1" ht="19"/>
    <row r="145" s="23" customFormat="1" ht="19"/>
    <row r="146" s="23" customFormat="1" ht="19"/>
    <row r="147" s="23" customFormat="1" ht="19"/>
  </sheetData>
  <mergeCells count="4">
    <mergeCell ref="B2:G3"/>
    <mergeCell ref="B43:G46"/>
    <mergeCell ref="B8:G9"/>
    <mergeCell ref="B10:G10"/>
  </mergeCells>
  <pageMargins left="0.25" right="0.25" top="0.75" bottom="0.75" header="0.3" footer="0.3"/>
  <pageSetup scale="69" fitToHeight="2"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222"/>
  <sheetViews>
    <sheetView showGridLines="0" tabSelected="1" zoomScale="90" zoomScaleNormal="90" zoomScalePageLayoutView="90" workbookViewId="0">
      <selection activeCell="S12" sqref="S12"/>
    </sheetView>
  </sheetViews>
  <sheetFormatPr baseColWidth="10" defaultColWidth="13" defaultRowHeight="14"/>
  <cols>
    <col min="1" max="1" width="2.1640625" style="17" customWidth="1"/>
    <col min="2" max="2" width="65.83203125" style="17" bestFit="1" customWidth="1"/>
    <col min="3" max="3" width="12.6640625" style="17" customWidth="1"/>
    <col min="4" max="4" width="8.6640625" style="17" bestFit="1" customWidth="1"/>
    <col min="5" max="15" width="8.33203125" style="17" customWidth="1"/>
    <col min="16" max="16" width="16" style="17" bestFit="1" customWidth="1"/>
    <col min="17" max="17" width="17" style="17" bestFit="1" customWidth="1"/>
    <col min="18" max="20" width="17" style="17" customWidth="1"/>
    <col min="21" max="21" width="20.6640625" style="17" customWidth="1"/>
    <col min="22" max="16384" width="13" style="17"/>
  </cols>
  <sheetData>
    <row r="1" spans="1:49" s="3" customFormat="1" ht="4" customHeight="1">
      <c r="A1" s="1"/>
      <c r="B1" s="1"/>
      <c r="C1" s="1"/>
      <c r="D1" s="1"/>
      <c r="E1" s="1"/>
      <c r="F1" s="2"/>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s="3" customFormat="1" ht="68" customHeight="1">
      <c r="A2" s="1"/>
      <c r="B2" s="171"/>
      <c r="C2" s="171"/>
      <c r="D2" s="171"/>
      <c r="E2" s="171"/>
      <c r="F2" s="17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s="3" customFormat="1" ht="17" customHeight="1">
      <c r="A3" s="1"/>
      <c r="B3" s="171"/>
      <c r="C3" s="171"/>
      <c r="D3" s="171"/>
      <c r="E3" s="171"/>
      <c r="F3" s="171"/>
      <c r="G3" s="22"/>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row>
    <row r="4" spans="1:49" ht="2" customHeight="1">
      <c r="B4" s="19"/>
      <c r="C4" s="19"/>
    </row>
    <row r="5" spans="1:49" ht="2" customHeight="1">
      <c r="B5" s="20"/>
      <c r="C5" s="20"/>
      <c r="D5" s="18"/>
    </row>
    <row r="6" spans="1:49" ht="23" customHeight="1">
      <c r="B6" s="20"/>
      <c r="C6" s="20"/>
      <c r="D6" s="18"/>
    </row>
    <row r="7" spans="1:49" ht="19" customHeight="1" thickBot="1">
      <c r="B7" s="20"/>
      <c r="C7" s="20"/>
      <c r="D7" s="18"/>
    </row>
    <row r="8" spans="1:49" s="23" customFormat="1" ht="21" thickBot="1">
      <c r="B8" s="163" t="s">
        <v>18</v>
      </c>
      <c r="C8" s="164" t="s">
        <v>34</v>
      </c>
      <c r="D8" s="165" t="s">
        <v>93</v>
      </c>
      <c r="E8" s="165" t="s">
        <v>19</v>
      </c>
      <c r="F8" s="165" t="s">
        <v>20</v>
      </c>
      <c r="G8" s="165" t="s">
        <v>21</v>
      </c>
      <c r="H8" s="165" t="s">
        <v>22</v>
      </c>
      <c r="I8" s="165" t="s">
        <v>23</v>
      </c>
      <c r="J8" s="165" t="s">
        <v>24</v>
      </c>
      <c r="K8" s="165" t="s">
        <v>25</v>
      </c>
      <c r="L8" s="165" t="s">
        <v>26</v>
      </c>
      <c r="M8" s="165" t="s">
        <v>27</v>
      </c>
      <c r="N8" s="165" t="s">
        <v>28</v>
      </c>
      <c r="O8" s="165" t="s">
        <v>29</v>
      </c>
      <c r="P8" s="165" t="s">
        <v>90</v>
      </c>
      <c r="Q8" s="166" t="s">
        <v>91</v>
      </c>
    </row>
    <row r="9" spans="1:49" s="23" customFormat="1" ht="22" thickTop="1" thickBot="1">
      <c r="B9" s="50" t="str">
        <f>'Step 1 - Create a spending plan'!B11</f>
        <v>'s Net Paycheck</v>
      </c>
      <c r="C9" s="91">
        <f>'Step 1 - Create a spending plan'!G11/12</f>
        <v>0</v>
      </c>
      <c r="D9" s="24"/>
      <c r="E9" s="24"/>
      <c r="F9" s="24"/>
      <c r="G9" s="24"/>
      <c r="H9" s="24"/>
      <c r="I9" s="24"/>
      <c r="J9" s="24"/>
      <c r="K9" s="24"/>
      <c r="L9" s="24"/>
      <c r="M9" s="24"/>
      <c r="N9" s="24"/>
      <c r="O9" s="24"/>
      <c r="P9" s="25">
        <f>SUM(D9:O9)/12</f>
        <v>0</v>
      </c>
      <c r="Q9" s="25">
        <f>SUM(D9:O9)</f>
        <v>0</v>
      </c>
    </row>
    <row r="10" spans="1:49" s="23" customFormat="1" ht="22" thickTop="1" thickBot="1">
      <c r="B10" s="50" t="str">
        <f>'Step 1 - Create a spending plan'!B12</f>
        <v>'s Net Paycheck</v>
      </c>
      <c r="C10" s="91">
        <f>'Step 1 - Create a spending plan'!G12/12</f>
        <v>0</v>
      </c>
      <c r="D10" s="24"/>
      <c r="E10" s="24"/>
      <c r="F10" s="24"/>
      <c r="G10" s="24"/>
      <c r="H10" s="24"/>
      <c r="I10" s="24"/>
      <c r="J10" s="24"/>
      <c r="K10" s="24"/>
      <c r="L10" s="24"/>
      <c r="M10" s="24"/>
      <c r="N10" s="24"/>
      <c r="O10" s="24"/>
      <c r="P10" s="25">
        <f t="shared" ref="P10:P16" si="0">SUM(D10:O10)/12</f>
        <v>0</v>
      </c>
      <c r="Q10" s="25">
        <f t="shared" ref="Q10:Q16" si="1">SUM(D10:O10)</f>
        <v>0</v>
      </c>
    </row>
    <row r="11" spans="1:49" s="23" customFormat="1" ht="22" thickTop="1" thickBot="1">
      <c r="B11" s="50" t="str">
        <f>'Step 1 - Create a spending plan'!B13</f>
        <v>'s Bonus (after tax estimate)</v>
      </c>
      <c r="C11" s="91">
        <f>'Step 1 - Create a spending plan'!G13/12</f>
        <v>0</v>
      </c>
      <c r="D11" s="24"/>
      <c r="E11" s="24"/>
      <c r="F11" s="24"/>
      <c r="G11" s="24"/>
      <c r="H11" s="24"/>
      <c r="I11" s="24"/>
      <c r="J11" s="24"/>
      <c r="K11" s="24"/>
      <c r="L11" s="24"/>
      <c r="M11" s="24"/>
      <c r="N11" s="24"/>
      <c r="O11" s="24"/>
      <c r="P11" s="25">
        <f t="shared" si="0"/>
        <v>0</v>
      </c>
      <c r="Q11" s="25">
        <f t="shared" si="1"/>
        <v>0</v>
      </c>
    </row>
    <row r="12" spans="1:49" s="23" customFormat="1" ht="22" thickTop="1" thickBot="1">
      <c r="B12" s="50" t="str">
        <f>'Step 1 - Create a spending plan'!B14</f>
        <v>'s Bonus (after tax estimate)</v>
      </c>
      <c r="C12" s="91">
        <f>'Step 1 - Create a spending plan'!G14/12</f>
        <v>0</v>
      </c>
      <c r="D12" s="24"/>
      <c r="E12" s="24"/>
      <c r="F12" s="24"/>
      <c r="G12" s="24"/>
      <c r="H12" s="24"/>
      <c r="I12" s="24"/>
      <c r="J12" s="24"/>
      <c r="K12" s="24"/>
      <c r="L12" s="24"/>
      <c r="M12" s="24"/>
      <c r="N12" s="24"/>
      <c r="O12" s="24"/>
      <c r="P12" s="25">
        <f t="shared" si="0"/>
        <v>0</v>
      </c>
      <c r="Q12" s="25">
        <f t="shared" si="1"/>
        <v>0</v>
      </c>
    </row>
    <row r="13" spans="1:49" s="23" customFormat="1" ht="22" thickTop="1" thickBot="1">
      <c r="B13" s="50" t="str">
        <f>'Step 1 - Create a spending plan'!B15</f>
        <v>'s Retirement Contributions deducted from pay</v>
      </c>
      <c r="C13" s="91">
        <f>'Step 1 - Create a spending plan'!G15/12</f>
        <v>0</v>
      </c>
      <c r="D13" s="24"/>
      <c r="E13" s="24"/>
      <c r="F13" s="24"/>
      <c r="G13" s="24"/>
      <c r="H13" s="24"/>
      <c r="I13" s="24"/>
      <c r="J13" s="24"/>
      <c r="K13" s="24"/>
      <c r="L13" s="24"/>
      <c r="M13" s="24"/>
      <c r="N13" s="24"/>
      <c r="O13" s="24"/>
      <c r="P13" s="25">
        <f t="shared" si="0"/>
        <v>0</v>
      </c>
      <c r="Q13" s="25">
        <f t="shared" si="1"/>
        <v>0</v>
      </c>
    </row>
    <row r="14" spans="1:49" s="23" customFormat="1" ht="22" thickTop="1" thickBot="1">
      <c r="B14" s="50" t="str">
        <f>'Step 1 - Create a spending plan'!B16</f>
        <v>'s Retirement Contributions deducted from pay</v>
      </c>
      <c r="C14" s="91">
        <f>'Step 1 - Create a spending plan'!G16/12</f>
        <v>0</v>
      </c>
      <c r="D14" s="24"/>
      <c r="E14" s="24"/>
      <c r="F14" s="24"/>
      <c r="G14" s="24"/>
      <c r="H14" s="24"/>
      <c r="I14" s="24"/>
      <c r="J14" s="24"/>
      <c r="K14" s="24"/>
      <c r="L14" s="24"/>
      <c r="M14" s="24"/>
      <c r="N14" s="24"/>
      <c r="O14" s="24"/>
      <c r="P14" s="25">
        <f t="shared" si="0"/>
        <v>0</v>
      </c>
      <c r="Q14" s="25">
        <f t="shared" si="1"/>
        <v>0</v>
      </c>
    </row>
    <row r="15" spans="1:49" s="23" customFormat="1" ht="22" thickTop="1" thickBot="1">
      <c r="B15" s="50" t="str">
        <f>'Step 1 - Create a spending plan'!B17</f>
        <v>Other Income</v>
      </c>
      <c r="C15" s="91">
        <f>'Step 1 - Create a spending plan'!G17/12</f>
        <v>0</v>
      </c>
      <c r="D15" s="24"/>
      <c r="E15" s="24"/>
      <c r="F15" s="24"/>
      <c r="G15" s="24"/>
      <c r="H15" s="24"/>
      <c r="I15" s="24"/>
      <c r="J15" s="24"/>
      <c r="K15" s="24"/>
      <c r="L15" s="24"/>
      <c r="M15" s="24"/>
      <c r="N15" s="24"/>
      <c r="O15" s="24"/>
      <c r="P15" s="25">
        <f t="shared" si="0"/>
        <v>0</v>
      </c>
      <c r="Q15" s="25">
        <f t="shared" si="1"/>
        <v>0</v>
      </c>
    </row>
    <row r="16" spans="1:49" s="23" customFormat="1" ht="22" thickTop="1" thickBot="1">
      <c r="B16" s="50" t="str">
        <f>'Step 1 - Create a spending plan'!B18</f>
        <v>Other Income</v>
      </c>
      <c r="C16" s="91">
        <f>'Step 1 - Create a spending plan'!G18/12</f>
        <v>0</v>
      </c>
      <c r="D16" s="24"/>
      <c r="E16" s="24"/>
      <c r="F16" s="24"/>
      <c r="G16" s="24"/>
      <c r="H16" s="24"/>
      <c r="I16" s="24"/>
      <c r="J16" s="24"/>
      <c r="K16" s="24"/>
      <c r="L16" s="24"/>
      <c r="M16" s="24"/>
      <c r="N16" s="24"/>
      <c r="O16" s="24"/>
      <c r="P16" s="25">
        <f t="shared" si="0"/>
        <v>0</v>
      </c>
      <c r="Q16" s="25">
        <f t="shared" si="1"/>
        <v>0</v>
      </c>
    </row>
    <row r="17" spans="2:17" s="23" customFormat="1" ht="22" thickTop="1" thickBot="1">
      <c r="B17" s="146" t="s">
        <v>15</v>
      </c>
      <c r="C17" s="103">
        <f>SUM(C9:C16)</f>
        <v>0</v>
      </c>
      <c r="D17" s="147">
        <f>SUM(D9:D16)</f>
        <v>0</v>
      </c>
      <c r="E17" s="147">
        <f t="shared" ref="E17:O17" si="2">SUM(E9:E16)</f>
        <v>0</v>
      </c>
      <c r="F17" s="147">
        <f t="shared" si="2"/>
        <v>0</v>
      </c>
      <c r="G17" s="147">
        <f t="shared" si="2"/>
        <v>0</v>
      </c>
      <c r="H17" s="147">
        <f t="shared" si="2"/>
        <v>0</v>
      </c>
      <c r="I17" s="147">
        <f t="shared" si="2"/>
        <v>0</v>
      </c>
      <c r="J17" s="147">
        <f t="shared" si="2"/>
        <v>0</v>
      </c>
      <c r="K17" s="147">
        <f t="shared" si="2"/>
        <v>0</v>
      </c>
      <c r="L17" s="147">
        <f t="shared" si="2"/>
        <v>0</v>
      </c>
      <c r="M17" s="147">
        <f t="shared" si="2"/>
        <v>0</v>
      </c>
      <c r="N17" s="147">
        <f t="shared" si="2"/>
        <v>0</v>
      </c>
      <c r="O17" s="147">
        <f t="shared" si="2"/>
        <v>0</v>
      </c>
      <c r="P17" s="147">
        <f>SUM(P9:P16)</f>
        <v>0</v>
      </c>
      <c r="Q17" s="148">
        <f>SUM(Q9:Q16)</f>
        <v>0</v>
      </c>
    </row>
    <row r="18" spans="2:17" s="23" customFormat="1" ht="7" customHeight="1" thickBot="1">
      <c r="B18" s="53"/>
      <c r="C18" s="92"/>
      <c r="D18" s="34"/>
      <c r="E18" s="34"/>
      <c r="F18" s="34"/>
      <c r="G18" s="34"/>
      <c r="H18" s="34"/>
      <c r="I18" s="34"/>
      <c r="J18" s="34"/>
      <c r="K18" s="34"/>
      <c r="L18" s="34"/>
      <c r="M18" s="34"/>
      <c r="N18" s="34"/>
      <c r="O18" s="34"/>
      <c r="P18" s="34"/>
      <c r="Q18" s="55"/>
    </row>
    <row r="19" spans="2:17" s="23" customFormat="1" ht="21" thickBot="1">
      <c r="B19" s="163" t="s">
        <v>105</v>
      </c>
      <c r="C19" s="164" t="s">
        <v>34</v>
      </c>
      <c r="D19" s="165" t="str">
        <f>D8</f>
        <v>Jan</v>
      </c>
      <c r="E19" s="165" t="s">
        <v>19</v>
      </c>
      <c r="F19" s="165" t="s">
        <v>20</v>
      </c>
      <c r="G19" s="165" t="s">
        <v>21</v>
      </c>
      <c r="H19" s="165" t="s">
        <v>22</v>
      </c>
      <c r="I19" s="165" t="s">
        <v>23</v>
      </c>
      <c r="J19" s="165" t="s">
        <v>24</v>
      </c>
      <c r="K19" s="165" t="s">
        <v>25</v>
      </c>
      <c r="L19" s="165" t="s">
        <v>26</v>
      </c>
      <c r="M19" s="165" t="s">
        <v>27</v>
      </c>
      <c r="N19" s="165" t="s">
        <v>28</v>
      </c>
      <c r="O19" s="165" t="s">
        <v>29</v>
      </c>
      <c r="P19" s="165" t="s">
        <v>90</v>
      </c>
      <c r="Q19" s="166" t="s">
        <v>90</v>
      </c>
    </row>
    <row r="20" spans="2:17" s="23" customFormat="1" ht="22" thickTop="1" thickBot="1">
      <c r="B20" s="156" t="s">
        <v>104</v>
      </c>
      <c r="C20" s="167"/>
      <c r="D20" s="168"/>
      <c r="E20" s="168"/>
      <c r="F20" s="168"/>
      <c r="G20" s="168"/>
      <c r="H20" s="168"/>
      <c r="I20" s="168"/>
      <c r="J20" s="168"/>
      <c r="K20" s="168"/>
      <c r="L20" s="168"/>
      <c r="M20" s="168"/>
      <c r="N20" s="168"/>
      <c r="O20" s="168"/>
      <c r="P20" s="168"/>
      <c r="Q20" s="169"/>
    </row>
    <row r="21" spans="2:17" s="23" customFormat="1" ht="22" thickTop="1" thickBot="1">
      <c r="B21" s="26" t="str">
        <f>'Step 1 - Create a spending plan'!B23</f>
        <v>Mortgage or Rent</v>
      </c>
      <c r="C21" s="91">
        <f>'Step 1 - Create a spending plan'!G23/12</f>
        <v>0</v>
      </c>
      <c r="D21" s="27"/>
      <c r="E21" s="27"/>
      <c r="F21" s="27"/>
      <c r="G21" s="27"/>
      <c r="H21" s="27"/>
      <c r="I21" s="27"/>
      <c r="J21" s="27"/>
      <c r="K21" s="27"/>
      <c r="L21" s="27"/>
      <c r="M21" s="27"/>
      <c r="N21" s="27"/>
      <c r="O21" s="27"/>
      <c r="P21" s="28">
        <f>SUM(D21:O21)/12</f>
        <v>0</v>
      </c>
      <c r="Q21" s="28">
        <f>SUM(D21:O21)</f>
        <v>0</v>
      </c>
    </row>
    <row r="22" spans="2:17" s="23" customFormat="1" ht="22" thickTop="1" thickBot="1">
      <c r="B22" s="26" t="str">
        <f>'Step 1 - Create a spending plan'!B24</f>
        <v>Line of Credit</v>
      </c>
      <c r="C22" s="91">
        <f>'Step 1 - Create a spending plan'!G24/12</f>
        <v>0</v>
      </c>
      <c r="D22" s="27"/>
      <c r="E22" s="27"/>
      <c r="F22" s="27"/>
      <c r="G22" s="27"/>
      <c r="H22" s="27"/>
      <c r="I22" s="27"/>
      <c r="J22" s="27"/>
      <c r="K22" s="27"/>
      <c r="L22" s="27"/>
      <c r="M22" s="27"/>
      <c r="N22" s="27"/>
      <c r="O22" s="27"/>
      <c r="P22" s="28">
        <f t="shared" ref="P22:P58" si="3">SUM(D22:O22)/12</f>
        <v>0</v>
      </c>
      <c r="Q22" s="28">
        <f t="shared" ref="Q22:Q58" si="4">SUM(D22:O22)</f>
        <v>0</v>
      </c>
    </row>
    <row r="23" spans="2:17" s="23" customFormat="1" ht="22" thickTop="1" thickBot="1">
      <c r="B23" s="26" t="str">
        <f>'Step 1 - Create a spending plan'!B25</f>
        <v>Property Tax</v>
      </c>
      <c r="C23" s="91">
        <f>'Step 1 - Create a spending plan'!G25/12</f>
        <v>0</v>
      </c>
      <c r="D23" s="27"/>
      <c r="E23" s="27"/>
      <c r="F23" s="27"/>
      <c r="G23" s="27"/>
      <c r="H23" s="27"/>
      <c r="I23" s="27"/>
      <c r="J23" s="27"/>
      <c r="K23" s="27"/>
      <c r="L23" s="27"/>
      <c r="M23" s="27"/>
      <c r="N23" s="27"/>
      <c r="O23" s="27"/>
      <c r="P23" s="28">
        <f t="shared" si="3"/>
        <v>0</v>
      </c>
      <c r="Q23" s="28">
        <f t="shared" si="4"/>
        <v>0</v>
      </c>
    </row>
    <row r="24" spans="2:17" s="23" customFormat="1" ht="22" thickTop="1" thickBot="1">
      <c r="B24" s="26" t="str">
        <f>'Step 1 - Create a spending plan'!B26</f>
        <v>HOA Fees</v>
      </c>
      <c r="C24" s="91">
        <f>'Step 1 - Create a spending plan'!G26/12</f>
        <v>0</v>
      </c>
      <c r="D24" s="27"/>
      <c r="E24" s="27"/>
      <c r="F24" s="27"/>
      <c r="G24" s="27"/>
      <c r="H24" s="27"/>
      <c r="I24" s="27"/>
      <c r="J24" s="27"/>
      <c r="K24" s="27"/>
      <c r="L24" s="27"/>
      <c r="M24" s="27"/>
      <c r="N24" s="27"/>
      <c r="O24" s="27"/>
      <c r="P24" s="28">
        <f t="shared" si="3"/>
        <v>0</v>
      </c>
      <c r="Q24" s="28">
        <f t="shared" si="4"/>
        <v>0</v>
      </c>
    </row>
    <row r="25" spans="2:17" s="23" customFormat="1" ht="22" thickTop="1" thickBot="1">
      <c r="B25" s="26" t="str">
        <f>'Step 1 - Create a spending plan'!B27</f>
        <v>Cell Phone</v>
      </c>
      <c r="C25" s="91">
        <f>'Step 1 - Create a spending plan'!G27/12</f>
        <v>0</v>
      </c>
      <c r="D25" s="27"/>
      <c r="E25" s="27"/>
      <c r="F25" s="27"/>
      <c r="G25" s="27"/>
      <c r="H25" s="27"/>
      <c r="I25" s="27"/>
      <c r="J25" s="27"/>
      <c r="K25" s="27"/>
      <c r="L25" s="27"/>
      <c r="M25" s="27"/>
      <c r="N25" s="27"/>
      <c r="O25" s="27"/>
      <c r="P25" s="28">
        <f t="shared" si="3"/>
        <v>0</v>
      </c>
      <c r="Q25" s="28">
        <f t="shared" si="4"/>
        <v>0</v>
      </c>
    </row>
    <row r="26" spans="2:17" s="23" customFormat="1" ht="22" thickTop="1" thickBot="1">
      <c r="B26" s="26" t="str">
        <f>'Step 1 - Create a spending plan'!B28</f>
        <v>Internet &amp; Cable</v>
      </c>
      <c r="C26" s="91">
        <f>'Step 1 - Create a spending plan'!G28/12</f>
        <v>0</v>
      </c>
      <c r="D26" s="27"/>
      <c r="E26" s="27"/>
      <c r="F26" s="27"/>
      <c r="G26" s="27"/>
      <c r="H26" s="27"/>
      <c r="I26" s="27"/>
      <c r="J26" s="27"/>
      <c r="K26" s="27"/>
      <c r="L26" s="27"/>
      <c r="M26" s="27"/>
      <c r="N26" s="27"/>
      <c r="O26" s="27"/>
      <c r="P26" s="28">
        <f t="shared" si="3"/>
        <v>0</v>
      </c>
      <c r="Q26" s="28">
        <f t="shared" si="4"/>
        <v>0</v>
      </c>
    </row>
    <row r="27" spans="2:17" s="23" customFormat="1" ht="22" thickTop="1" thickBot="1">
      <c r="B27" s="26" t="str">
        <f>'Step 1 - Create a spending plan'!B29</f>
        <v>Water</v>
      </c>
      <c r="C27" s="91">
        <f>'Step 1 - Create a spending plan'!G29/12</f>
        <v>0</v>
      </c>
      <c r="D27" s="27"/>
      <c r="E27" s="27"/>
      <c r="F27" s="27"/>
      <c r="G27" s="27"/>
      <c r="H27" s="27"/>
      <c r="I27" s="27"/>
      <c r="J27" s="27"/>
      <c r="K27" s="27"/>
      <c r="L27" s="27"/>
      <c r="M27" s="27"/>
      <c r="N27" s="27"/>
      <c r="O27" s="27"/>
      <c r="P27" s="28">
        <f t="shared" si="3"/>
        <v>0</v>
      </c>
      <c r="Q27" s="28">
        <f t="shared" si="4"/>
        <v>0</v>
      </c>
    </row>
    <row r="28" spans="2:17" s="23" customFormat="1" ht="22" thickTop="1" thickBot="1">
      <c r="B28" s="26" t="str">
        <f>'Step 1 - Create a spending plan'!B30</f>
        <v>Gas &amp; Electric</v>
      </c>
      <c r="C28" s="91">
        <f>'Step 1 - Create a spending plan'!G30/12</f>
        <v>0</v>
      </c>
      <c r="D28" s="27"/>
      <c r="E28" s="27"/>
      <c r="F28" s="27"/>
      <c r="G28" s="27"/>
      <c r="H28" s="27"/>
      <c r="I28" s="27"/>
      <c r="J28" s="27"/>
      <c r="K28" s="27"/>
      <c r="L28" s="27"/>
      <c r="M28" s="27"/>
      <c r="N28" s="27"/>
      <c r="O28" s="27"/>
      <c r="P28" s="28">
        <f t="shared" si="3"/>
        <v>0</v>
      </c>
      <c r="Q28" s="28">
        <f t="shared" si="4"/>
        <v>0</v>
      </c>
    </row>
    <row r="29" spans="2:17" s="23" customFormat="1" ht="22" thickTop="1" thickBot="1">
      <c r="B29" s="26" t="str">
        <f>'Step 1 - Create a spending plan'!B31</f>
        <v>Homeowners or Renters Insurance</v>
      </c>
      <c r="C29" s="91">
        <f>'Step 1 - Create a spending plan'!G31/12</f>
        <v>0</v>
      </c>
      <c r="D29" s="27"/>
      <c r="E29" s="27"/>
      <c r="F29" s="27"/>
      <c r="G29" s="27"/>
      <c r="H29" s="27"/>
      <c r="I29" s="27"/>
      <c r="J29" s="27"/>
      <c r="K29" s="27"/>
      <c r="L29" s="27"/>
      <c r="M29" s="27"/>
      <c r="N29" s="27"/>
      <c r="O29" s="27"/>
      <c r="P29" s="28">
        <f t="shared" si="3"/>
        <v>0</v>
      </c>
      <c r="Q29" s="28">
        <f t="shared" si="4"/>
        <v>0</v>
      </c>
    </row>
    <row r="30" spans="2:17" s="23" customFormat="1" ht="22" thickTop="1" thickBot="1">
      <c r="B30" s="26" t="str">
        <f>'Step 1 - Create a spending plan'!B32</f>
        <v>Umbrella Insurance</v>
      </c>
      <c r="C30" s="91">
        <f>'Step 1 - Create a spending plan'!G32/12</f>
        <v>0</v>
      </c>
      <c r="D30" s="27"/>
      <c r="E30" s="27"/>
      <c r="F30" s="27"/>
      <c r="G30" s="27"/>
      <c r="H30" s="27"/>
      <c r="I30" s="27"/>
      <c r="J30" s="27"/>
      <c r="K30" s="27"/>
      <c r="L30" s="27"/>
      <c r="M30" s="27"/>
      <c r="N30" s="27"/>
      <c r="O30" s="27"/>
      <c r="P30" s="28">
        <f t="shared" si="3"/>
        <v>0</v>
      </c>
      <c r="Q30" s="28">
        <f t="shared" si="4"/>
        <v>0</v>
      </c>
    </row>
    <row r="31" spans="2:17" s="23" customFormat="1" ht="22" thickTop="1" thickBot="1">
      <c r="B31" s="26" t="str">
        <f>'Step 1 - Create a spending plan'!B33</f>
        <v>Earthquake Insurance</v>
      </c>
      <c r="C31" s="91">
        <f>'Step 1 - Create a spending plan'!G33/12</f>
        <v>0</v>
      </c>
      <c r="D31" s="27"/>
      <c r="E31" s="27"/>
      <c r="F31" s="27"/>
      <c r="G31" s="27"/>
      <c r="H31" s="27"/>
      <c r="I31" s="27"/>
      <c r="J31" s="27"/>
      <c r="K31" s="27"/>
      <c r="L31" s="27"/>
      <c r="M31" s="27"/>
      <c r="N31" s="27"/>
      <c r="O31" s="27"/>
      <c r="P31" s="28">
        <f t="shared" si="3"/>
        <v>0</v>
      </c>
      <c r="Q31" s="28">
        <f t="shared" si="4"/>
        <v>0</v>
      </c>
    </row>
    <row r="32" spans="2:17" s="23" customFormat="1" ht="22" thickTop="1" thickBot="1">
      <c r="B32" s="26" t="str">
        <f>'Step 1 - Create a spending plan'!B34</f>
        <v>Life insurance (only if paid after-tax)</v>
      </c>
      <c r="C32" s="91">
        <f>'Step 1 - Create a spending plan'!G34/12</f>
        <v>0</v>
      </c>
      <c r="D32" s="27"/>
      <c r="E32" s="27"/>
      <c r="F32" s="27"/>
      <c r="G32" s="27"/>
      <c r="H32" s="27"/>
      <c r="I32" s="27"/>
      <c r="J32" s="27"/>
      <c r="K32" s="27"/>
      <c r="L32" s="27"/>
      <c r="M32" s="27"/>
      <c r="N32" s="27"/>
      <c r="O32" s="27"/>
      <c r="P32" s="28">
        <f t="shared" si="3"/>
        <v>0</v>
      </c>
      <c r="Q32" s="28">
        <f t="shared" si="4"/>
        <v>0</v>
      </c>
    </row>
    <row r="33" spans="2:17" s="23" customFormat="1" ht="22" thickTop="1" thickBot="1">
      <c r="B33" s="26" t="str">
        <f>'Step 1 - Create a spending plan'!B35</f>
        <v>Disability Insurance (only if paid after-tax)</v>
      </c>
      <c r="C33" s="91">
        <f>'Step 1 - Create a spending plan'!G35/12</f>
        <v>0</v>
      </c>
      <c r="D33" s="27"/>
      <c r="E33" s="27"/>
      <c r="F33" s="27"/>
      <c r="G33" s="27"/>
      <c r="H33" s="27"/>
      <c r="I33" s="27"/>
      <c r="J33" s="27"/>
      <c r="K33" s="27"/>
      <c r="L33" s="27"/>
      <c r="M33" s="27"/>
      <c r="N33" s="27"/>
      <c r="O33" s="27"/>
      <c r="P33" s="28">
        <f t="shared" si="3"/>
        <v>0</v>
      </c>
      <c r="Q33" s="28">
        <f t="shared" si="4"/>
        <v>0</v>
      </c>
    </row>
    <row r="34" spans="2:17" s="23" customFormat="1" ht="22" thickTop="1" thickBot="1">
      <c r="B34" s="26" t="str">
        <f>'Step 1 - Create a spending plan'!B36</f>
        <v>Medical Insurance (only if paid after-tax)</v>
      </c>
      <c r="C34" s="91">
        <f>'Step 1 - Create a spending plan'!G36/12</f>
        <v>0</v>
      </c>
      <c r="D34" s="27"/>
      <c r="E34" s="27"/>
      <c r="F34" s="27"/>
      <c r="G34" s="27"/>
      <c r="H34" s="27"/>
      <c r="I34" s="27"/>
      <c r="J34" s="27"/>
      <c r="K34" s="27"/>
      <c r="L34" s="27"/>
      <c r="M34" s="27"/>
      <c r="N34" s="27"/>
      <c r="O34" s="27"/>
      <c r="P34" s="28">
        <f t="shared" si="3"/>
        <v>0</v>
      </c>
      <c r="Q34" s="28">
        <f t="shared" si="4"/>
        <v>0</v>
      </c>
    </row>
    <row r="35" spans="2:17" s="23" customFormat="1" ht="22" thickTop="1" thickBot="1">
      <c r="B35" s="26" t="str">
        <f>'Step 1 - Create a spending plan'!B37</f>
        <v>Dental Insurance (only if paid after-tax)</v>
      </c>
      <c r="C35" s="91">
        <f>'Step 1 - Create a spending plan'!G37/12</f>
        <v>0</v>
      </c>
      <c r="D35" s="27"/>
      <c r="E35" s="27"/>
      <c r="F35" s="27"/>
      <c r="G35" s="27"/>
      <c r="H35" s="27"/>
      <c r="I35" s="27"/>
      <c r="J35" s="27"/>
      <c r="K35" s="27"/>
      <c r="L35" s="27"/>
      <c r="M35" s="27"/>
      <c r="N35" s="27"/>
      <c r="O35" s="27"/>
      <c r="P35" s="28">
        <f t="shared" si="3"/>
        <v>0</v>
      </c>
      <c r="Q35" s="28">
        <f t="shared" si="4"/>
        <v>0</v>
      </c>
    </row>
    <row r="36" spans="2:17" s="23" customFormat="1" ht="22" thickTop="1" thickBot="1">
      <c r="B36" s="26" t="str">
        <f>'Step 1 - Create a spending plan'!B38</f>
        <v>Vision Insurance (only if paid after-tax)</v>
      </c>
      <c r="C36" s="91">
        <f>'Step 1 - Create a spending plan'!G38/12</f>
        <v>0</v>
      </c>
      <c r="D36" s="27"/>
      <c r="E36" s="27"/>
      <c r="F36" s="27"/>
      <c r="G36" s="27"/>
      <c r="H36" s="27"/>
      <c r="I36" s="27"/>
      <c r="J36" s="27"/>
      <c r="K36" s="27"/>
      <c r="L36" s="27"/>
      <c r="M36" s="27"/>
      <c r="N36" s="27"/>
      <c r="O36" s="27"/>
      <c r="P36" s="28">
        <f t="shared" si="3"/>
        <v>0</v>
      </c>
      <c r="Q36" s="28">
        <f t="shared" si="4"/>
        <v>0</v>
      </c>
    </row>
    <row r="37" spans="2:17" s="23" customFormat="1" ht="22" thickTop="1" thickBot="1">
      <c r="B37" s="26" t="str">
        <f>'Step 1 - Create a spending plan'!B39</f>
        <v>Long-Term Care Insurance (only if paid after-tax)</v>
      </c>
      <c r="C37" s="91">
        <f>'Step 1 - Create a spending plan'!G39/12</f>
        <v>0</v>
      </c>
      <c r="D37" s="27"/>
      <c r="E37" s="27"/>
      <c r="F37" s="27"/>
      <c r="G37" s="27"/>
      <c r="H37" s="27"/>
      <c r="I37" s="27"/>
      <c r="J37" s="27"/>
      <c r="K37" s="27"/>
      <c r="L37" s="27"/>
      <c r="M37" s="27"/>
      <c r="N37" s="27"/>
      <c r="O37" s="27"/>
      <c r="P37" s="28">
        <f t="shared" si="3"/>
        <v>0</v>
      </c>
      <c r="Q37" s="28">
        <f t="shared" si="4"/>
        <v>0</v>
      </c>
    </row>
    <row r="38" spans="2:17" s="23" customFormat="1" ht="22" thickTop="1" thickBot="1">
      <c r="B38" s="26" t="str">
        <f>'Step 1 - Create a spending plan'!B40</f>
        <v>Car Insurance</v>
      </c>
      <c r="C38" s="91">
        <f>'Step 1 - Create a spending plan'!G40/12</f>
        <v>0</v>
      </c>
      <c r="D38" s="27"/>
      <c r="E38" s="27"/>
      <c r="F38" s="27"/>
      <c r="G38" s="27"/>
      <c r="H38" s="27"/>
      <c r="I38" s="27"/>
      <c r="J38" s="27"/>
      <c r="K38" s="27"/>
      <c r="L38" s="27"/>
      <c r="M38" s="27"/>
      <c r="N38" s="27"/>
      <c r="O38" s="27"/>
      <c r="P38" s="28">
        <f t="shared" si="3"/>
        <v>0</v>
      </c>
      <c r="Q38" s="28">
        <f t="shared" si="4"/>
        <v>0</v>
      </c>
    </row>
    <row r="39" spans="2:17" s="23" customFormat="1" ht="22" thickTop="1" thickBot="1">
      <c r="B39" s="26" t="str">
        <f>'Step 1 - Create a spending plan'!B41</f>
        <v>Car License / Registration</v>
      </c>
      <c r="C39" s="91">
        <f>'Step 1 - Create a spending plan'!G41/12</f>
        <v>0</v>
      </c>
      <c r="D39" s="27"/>
      <c r="E39" s="27"/>
      <c r="F39" s="27"/>
      <c r="G39" s="27"/>
      <c r="H39" s="27"/>
      <c r="I39" s="27"/>
      <c r="J39" s="27"/>
      <c r="K39" s="27"/>
      <c r="L39" s="27"/>
      <c r="M39" s="27"/>
      <c r="N39" s="27"/>
      <c r="O39" s="27"/>
      <c r="P39" s="28">
        <f t="shared" si="3"/>
        <v>0</v>
      </c>
      <c r="Q39" s="28">
        <f t="shared" si="4"/>
        <v>0</v>
      </c>
    </row>
    <row r="40" spans="2:17" s="23" customFormat="1" ht="22" thickTop="1" thickBot="1">
      <c r="B40" s="26" t="str">
        <f>'Step 1 - Create a spending plan'!B42</f>
        <v>Auto Payment</v>
      </c>
      <c r="C40" s="91">
        <f>'Step 1 - Create a spending plan'!G42/12</f>
        <v>0</v>
      </c>
      <c r="D40" s="27"/>
      <c r="E40" s="27"/>
      <c r="F40" s="27"/>
      <c r="G40" s="27"/>
      <c r="H40" s="27"/>
      <c r="I40" s="27"/>
      <c r="J40" s="27"/>
      <c r="K40" s="27"/>
      <c r="L40" s="27"/>
      <c r="M40" s="27"/>
      <c r="N40" s="27"/>
      <c r="O40" s="27"/>
      <c r="P40" s="28">
        <f t="shared" si="3"/>
        <v>0</v>
      </c>
      <c r="Q40" s="28">
        <f t="shared" si="4"/>
        <v>0</v>
      </c>
    </row>
    <row r="41" spans="2:17" s="23" customFormat="1" ht="22" thickTop="1" thickBot="1">
      <c r="B41" s="26" t="str">
        <f>'Step 1 - Create a spending plan'!B43</f>
        <v>Auto Payment</v>
      </c>
      <c r="C41" s="91">
        <f>'Step 1 - Create a spending plan'!G43/12</f>
        <v>0</v>
      </c>
      <c r="D41" s="27"/>
      <c r="E41" s="27"/>
      <c r="F41" s="27"/>
      <c r="G41" s="27"/>
      <c r="H41" s="27"/>
      <c r="I41" s="27"/>
      <c r="J41" s="27"/>
      <c r="K41" s="27"/>
      <c r="L41" s="27"/>
      <c r="M41" s="27"/>
      <c r="N41" s="27"/>
      <c r="O41" s="27"/>
      <c r="P41" s="28">
        <f t="shared" si="3"/>
        <v>0</v>
      </c>
      <c r="Q41" s="28">
        <f t="shared" si="4"/>
        <v>0</v>
      </c>
    </row>
    <row r="42" spans="2:17" s="23" customFormat="1" ht="22" thickTop="1" thickBot="1">
      <c r="B42" s="26" t="str">
        <f>'Step 1 - Create a spending plan'!B44</f>
        <v>Parking / Tolls</v>
      </c>
      <c r="C42" s="91">
        <f>'Step 1 - Create a spending plan'!G44/12</f>
        <v>0</v>
      </c>
      <c r="D42" s="27"/>
      <c r="E42" s="27"/>
      <c r="F42" s="27"/>
      <c r="G42" s="27"/>
      <c r="H42" s="27"/>
      <c r="I42" s="27"/>
      <c r="J42" s="27"/>
      <c r="K42" s="27"/>
      <c r="L42" s="27"/>
      <c r="M42" s="27"/>
      <c r="N42" s="27"/>
      <c r="O42" s="27"/>
      <c r="P42" s="28">
        <f t="shared" si="3"/>
        <v>0</v>
      </c>
      <c r="Q42" s="28">
        <f t="shared" si="4"/>
        <v>0</v>
      </c>
    </row>
    <row r="43" spans="2:17" s="23" customFormat="1" ht="22" thickTop="1" thickBot="1">
      <c r="B43" s="26" t="str">
        <f>'Step 1 - Create a spending plan'!B45</f>
        <v>Tuition</v>
      </c>
      <c r="C43" s="91">
        <f>'Step 1 - Create a spending plan'!G45/12</f>
        <v>0</v>
      </c>
      <c r="D43" s="27"/>
      <c r="E43" s="27"/>
      <c r="F43" s="27"/>
      <c r="G43" s="27"/>
      <c r="H43" s="27"/>
      <c r="I43" s="27"/>
      <c r="J43" s="27"/>
      <c r="K43" s="27"/>
      <c r="L43" s="27"/>
      <c r="M43" s="27"/>
      <c r="N43" s="27"/>
      <c r="O43" s="27"/>
      <c r="P43" s="28">
        <f t="shared" si="3"/>
        <v>0</v>
      </c>
      <c r="Q43" s="28">
        <f t="shared" si="4"/>
        <v>0</v>
      </c>
    </row>
    <row r="44" spans="2:17" s="23" customFormat="1" ht="22" thickTop="1" thickBot="1">
      <c r="B44" s="26" t="str">
        <f>'Step 1 - Create a spending plan'!B46</f>
        <v>Groceries</v>
      </c>
      <c r="C44" s="91">
        <f>'Step 1 - Create a spending plan'!G46/12</f>
        <v>0</v>
      </c>
      <c r="D44" s="27"/>
      <c r="E44" s="27"/>
      <c r="F44" s="27"/>
      <c r="G44" s="27"/>
      <c r="H44" s="27"/>
      <c r="I44" s="27"/>
      <c r="J44" s="27"/>
      <c r="K44" s="27"/>
      <c r="L44" s="27"/>
      <c r="M44" s="27"/>
      <c r="N44" s="27"/>
      <c r="O44" s="27"/>
      <c r="P44" s="28">
        <f t="shared" si="3"/>
        <v>0</v>
      </c>
      <c r="Q44" s="28">
        <f t="shared" si="4"/>
        <v>0</v>
      </c>
    </row>
    <row r="45" spans="2:17" s="23" customFormat="1" ht="22" thickTop="1" thickBot="1">
      <c r="B45" s="26" t="str">
        <f>'Step 1 - Create a spending plan'!B47</f>
        <v>Drinking Water</v>
      </c>
      <c r="C45" s="91">
        <f>'Step 1 - Create a spending plan'!G47/12</f>
        <v>0</v>
      </c>
      <c r="D45" s="27"/>
      <c r="E45" s="27"/>
      <c r="F45" s="27"/>
      <c r="G45" s="27"/>
      <c r="H45" s="27"/>
      <c r="I45" s="27"/>
      <c r="J45" s="27"/>
      <c r="K45" s="27"/>
      <c r="L45" s="27"/>
      <c r="M45" s="27"/>
      <c r="N45" s="27"/>
      <c r="O45" s="27"/>
      <c r="P45" s="28">
        <f t="shared" si="3"/>
        <v>0</v>
      </c>
      <c r="Q45" s="28">
        <f t="shared" si="4"/>
        <v>0</v>
      </c>
    </row>
    <row r="46" spans="2:17" s="23" customFormat="1" ht="22" thickTop="1" thickBot="1">
      <c r="B46" s="26" t="str">
        <f>'Step 1 - Create a spending plan'!B48</f>
        <v>Auto: Gas &amp; Oil Changes</v>
      </c>
      <c r="C46" s="91">
        <f>'Step 1 - Create a spending plan'!G48/12</f>
        <v>0</v>
      </c>
      <c r="D46" s="27"/>
      <c r="E46" s="27"/>
      <c r="F46" s="27"/>
      <c r="G46" s="27"/>
      <c r="H46" s="27"/>
      <c r="I46" s="27"/>
      <c r="J46" s="27"/>
      <c r="K46" s="27"/>
      <c r="L46" s="27"/>
      <c r="M46" s="27"/>
      <c r="N46" s="27"/>
      <c r="O46" s="27"/>
      <c r="P46" s="28">
        <f t="shared" si="3"/>
        <v>0</v>
      </c>
      <c r="Q46" s="28">
        <f t="shared" si="4"/>
        <v>0</v>
      </c>
    </row>
    <row r="47" spans="2:17" s="23" customFormat="1" ht="22" thickTop="1" thickBot="1">
      <c r="B47" s="26" t="str">
        <f>'Step 1 - Create a spending plan'!B49</f>
        <v>Pet Insurance</v>
      </c>
      <c r="C47" s="91">
        <f>'Step 1 - Create a spending plan'!G49/12</f>
        <v>0</v>
      </c>
      <c r="D47" s="27"/>
      <c r="E47" s="27"/>
      <c r="F47" s="27"/>
      <c r="G47" s="27"/>
      <c r="H47" s="27"/>
      <c r="I47" s="27"/>
      <c r="J47" s="27"/>
      <c r="K47" s="27"/>
      <c r="L47" s="27"/>
      <c r="M47" s="27"/>
      <c r="N47" s="27"/>
      <c r="O47" s="27"/>
      <c r="P47" s="28">
        <f t="shared" si="3"/>
        <v>0</v>
      </c>
      <c r="Q47" s="28">
        <f t="shared" si="4"/>
        <v>0</v>
      </c>
    </row>
    <row r="48" spans="2:17" s="23" customFormat="1" ht="22" thickTop="1" thickBot="1">
      <c r="B48" s="26" t="str">
        <f>'Step 1 - Create a spending plan'!B50</f>
        <v>Other Pet Costs (Vet Bills, Food, Training, etc.)</v>
      </c>
      <c r="C48" s="91">
        <f>'Step 1 - Create a spending plan'!G50/12</f>
        <v>0</v>
      </c>
      <c r="D48" s="27"/>
      <c r="E48" s="27"/>
      <c r="F48" s="27"/>
      <c r="G48" s="27"/>
      <c r="H48" s="27"/>
      <c r="I48" s="27"/>
      <c r="J48" s="27"/>
      <c r="K48" s="27"/>
      <c r="L48" s="27"/>
      <c r="M48" s="27"/>
      <c r="N48" s="27"/>
      <c r="O48" s="27"/>
      <c r="P48" s="28">
        <f t="shared" si="3"/>
        <v>0</v>
      </c>
      <c r="Q48" s="28">
        <f t="shared" si="4"/>
        <v>0</v>
      </c>
    </row>
    <row r="49" spans="2:18" s="23" customFormat="1" ht="22" thickTop="1" thickBot="1">
      <c r="B49" s="26" t="str">
        <f>'Step 1 - Create a spending plan'!B51</f>
        <v>Subscriptions (Netflix, Hulu, Music, etc.)</v>
      </c>
      <c r="C49" s="91">
        <f>'Step 1 - Create a spending plan'!G51/12</f>
        <v>0</v>
      </c>
      <c r="D49" s="27"/>
      <c r="E49" s="27"/>
      <c r="F49" s="27"/>
      <c r="G49" s="27"/>
      <c r="H49" s="27"/>
      <c r="I49" s="27"/>
      <c r="J49" s="27"/>
      <c r="K49" s="27"/>
      <c r="L49" s="27"/>
      <c r="M49" s="27"/>
      <c r="N49" s="27"/>
      <c r="O49" s="27"/>
      <c r="P49" s="28">
        <f t="shared" si="3"/>
        <v>0</v>
      </c>
      <c r="Q49" s="28">
        <f t="shared" si="4"/>
        <v>0</v>
      </c>
    </row>
    <row r="50" spans="2:18" s="23" customFormat="1" ht="22" thickTop="1" thickBot="1">
      <c r="B50" s="26" t="str">
        <f>'Step 1 - Create a spending plan'!B52</f>
        <v>Memberships (Gym, Costco, Zoo, etc.)</v>
      </c>
      <c r="C50" s="91">
        <f>'Step 1 - Create a spending plan'!G52/12</f>
        <v>0</v>
      </c>
      <c r="D50" s="27"/>
      <c r="E50" s="27"/>
      <c r="F50" s="27"/>
      <c r="G50" s="27"/>
      <c r="H50" s="27"/>
      <c r="I50" s="27"/>
      <c r="J50" s="27"/>
      <c r="K50" s="27"/>
      <c r="L50" s="27"/>
      <c r="M50" s="27"/>
      <c r="N50" s="27"/>
      <c r="O50" s="27"/>
      <c r="P50" s="28">
        <f t="shared" si="3"/>
        <v>0</v>
      </c>
      <c r="Q50" s="28">
        <f t="shared" si="4"/>
        <v>0</v>
      </c>
    </row>
    <row r="51" spans="2:18" s="23" customFormat="1" ht="22" thickTop="1" thickBot="1">
      <c r="B51" s="26" t="str">
        <f>'Step 1 - Create a spending plan'!B53</f>
        <v>Daycare / After-Care</v>
      </c>
      <c r="C51" s="91">
        <f>'Step 1 - Create a spending plan'!G53/12</f>
        <v>0</v>
      </c>
      <c r="D51" s="27"/>
      <c r="E51" s="27"/>
      <c r="F51" s="27"/>
      <c r="G51" s="27"/>
      <c r="H51" s="27"/>
      <c r="I51" s="27"/>
      <c r="J51" s="27"/>
      <c r="K51" s="27"/>
      <c r="L51" s="27"/>
      <c r="M51" s="27"/>
      <c r="N51" s="27"/>
      <c r="O51" s="27"/>
      <c r="P51" s="28">
        <f t="shared" si="3"/>
        <v>0</v>
      </c>
      <c r="Q51" s="28">
        <f t="shared" si="4"/>
        <v>0</v>
      </c>
    </row>
    <row r="52" spans="2:18" s="23" customFormat="1" ht="22" thickTop="1" thickBot="1">
      <c r="B52" s="26" t="str">
        <f>'Step 1 - Create a spending plan'!B54</f>
        <v>Student Loan Payments</v>
      </c>
      <c r="C52" s="91">
        <f>'Step 1 - Create a spending plan'!G54/12</f>
        <v>0</v>
      </c>
      <c r="D52" s="27"/>
      <c r="E52" s="27"/>
      <c r="F52" s="27"/>
      <c r="G52" s="27"/>
      <c r="H52" s="27"/>
      <c r="I52" s="27"/>
      <c r="J52" s="27"/>
      <c r="K52" s="27"/>
      <c r="L52" s="27"/>
      <c r="M52" s="27"/>
      <c r="N52" s="27"/>
      <c r="O52" s="27"/>
      <c r="P52" s="28">
        <f t="shared" si="3"/>
        <v>0</v>
      </c>
      <c r="Q52" s="28">
        <f t="shared" si="4"/>
        <v>0</v>
      </c>
    </row>
    <row r="53" spans="2:18" s="23" customFormat="1" ht="22" thickTop="1" thickBot="1">
      <c r="B53" s="26" t="str">
        <f>'Step 1 - Create a spending plan'!B55</f>
        <v>Credit Card Minimum Payments (only if carrying a balance)</v>
      </c>
      <c r="C53" s="91">
        <f>'Step 1 - Create a spending plan'!G55/12</f>
        <v>0</v>
      </c>
      <c r="D53" s="27"/>
      <c r="E53" s="27"/>
      <c r="F53" s="27"/>
      <c r="G53" s="27"/>
      <c r="H53" s="27"/>
      <c r="I53" s="27"/>
      <c r="J53" s="27"/>
      <c r="K53" s="27"/>
      <c r="L53" s="27"/>
      <c r="M53" s="27"/>
      <c r="N53" s="27"/>
      <c r="O53" s="27"/>
      <c r="P53" s="28">
        <f t="shared" si="3"/>
        <v>0</v>
      </c>
      <c r="Q53" s="28">
        <f t="shared" si="4"/>
        <v>0</v>
      </c>
    </row>
    <row r="54" spans="2:18" s="23" customFormat="1" ht="22" thickTop="1" thickBot="1">
      <c r="B54" s="26" t="str">
        <f>'Step 1 - Create a spending plan'!B56</f>
        <v>Storage</v>
      </c>
      <c r="C54" s="91">
        <f>'Step 1 - Create a spending plan'!G56/12</f>
        <v>0</v>
      </c>
      <c r="D54" s="27"/>
      <c r="E54" s="27"/>
      <c r="F54" s="27"/>
      <c r="G54" s="27"/>
      <c r="H54" s="27"/>
      <c r="I54" s="27"/>
      <c r="J54" s="27"/>
      <c r="K54" s="27"/>
      <c r="L54" s="27"/>
      <c r="M54" s="27"/>
      <c r="N54" s="27"/>
      <c r="O54" s="27"/>
      <c r="P54" s="28">
        <f t="shared" si="3"/>
        <v>0</v>
      </c>
      <c r="Q54" s="28">
        <f t="shared" si="4"/>
        <v>0</v>
      </c>
    </row>
    <row r="55" spans="2:18" s="23" customFormat="1" ht="22" thickTop="1" thickBot="1">
      <c r="B55" s="26" t="str">
        <f>'Step 1 - Create a spending plan'!B57</f>
        <v>Other Fixed Expense</v>
      </c>
      <c r="C55" s="91">
        <f>'Step 1 - Create a spending plan'!G57/12</f>
        <v>0</v>
      </c>
      <c r="D55" s="27"/>
      <c r="E55" s="27"/>
      <c r="F55" s="27"/>
      <c r="G55" s="27"/>
      <c r="H55" s="27"/>
      <c r="I55" s="27"/>
      <c r="J55" s="27"/>
      <c r="K55" s="27"/>
      <c r="L55" s="27"/>
      <c r="M55" s="27"/>
      <c r="N55" s="27"/>
      <c r="O55" s="27"/>
      <c r="P55" s="28">
        <f t="shared" si="3"/>
        <v>0</v>
      </c>
      <c r="Q55" s="28">
        <f t="shared" si="4"/>
        <v>0</v>
      </c>
    </row>
    <row r="56" spans="2:18" s="23" customFormat="1" ht="22" thickTop="1" thickBot="1">
      <c r="B56" s="26" t="str">
        <f>'Step 1 - Create a spending plan'!B58</f>
        <v>Other Fixed Expense</v>
      </c>
      <c r="C56" s="91">
        <f>'Step 1 - Create a spending plan'!G58/12</f>
        <v>0</v>
      </c>
      <c r="D56" s="27"/>
      <c r="E56" s="27"/>
      <c r="F56" s="27"/>
      <c r="G56" s="27"/>
      <c r="H56" s="27"/>
      <c r="I56" s="27"/>
      <c r="J56" s="27"/>
      <c r="K56" s="27"/>
      <c r="L56" s="27"/>
      <c r="M56" s="27"/>
      <c r="N56" s="27"/>
      <c r="O56" s="27"/>
      <c r="P56" s="28">
        <f t="shared" si="3"/>
        <v>0</v>
      </c>
      <c r="Q56" s="28">
        <f t="shared" si="4"/>
        <v>0</v>
      </c>
    </row>
    <row r="57" spans="2:18" s="23" customFormat="1" ht="22" thickTop="1" thickBot="1">
      <c r="B57" s="26" t="str">
        <f>'Step 1 - Create a spending plan'!B59</f>
        <v>Other Fixed Expense</v>
      </c>
      <c r="C57" s="91">
        <f>'Step 1 - Create a spending plan'!G59/12</f>
        <v>0</v>
      </c>
      <c r="D57" s="27"/>
      <c r="E57" s="27"/>
      <c r="F57" s="27"/>
      <c r="G57" s="27"/>
      <c r="H57" s="27"/>
      <c r="I57" s="27"/>
      <c r="J57" s="27"/>
      <c r="K57" s="27"/>
      <c r="L57" s="27"/>
      <c r="M57" s="27"/>
      <c r="N57" s="27"/>
      <c r="O57" s="27"/>
      <c r="P57" s="28">
        <f t="shared" si="3"/>
        <v>0</v>
      </c>
      <c r="Q57" s="28">
        <f t="shared" si="4"/>
        <v>0</v>
      </c>
    </row>
    <row r="58" spans="2:18" s="23" customFormat="1" ht="22" thickTop="1" thickBot="1">
      <c r="B58" s="26" t="str">
        <f>'Step 1 - Create a spending plan'!B60</f>
        <v>Other Fixed Expense</v>
      </c>
      <c r="C58" s="91">
        <f>'Step 1 - Create a spending plan'!G60/12</f>
        <v>0</v>
      </c>
      <c r="D58" s="27"/>
      <c r="E58" s="27"/>
      <c r="F58" s="27"/>
      <c r="G58" s="27"/>
      <c r="H58" s="27"/>
      <c r="I58" s="27"/>
      <c r="J58" s="27"/>
      <c r="K58" s="27"/>
      <c r="L58" s="27"/>
      <c r="M58" s="27"/>
      <c r="N58" s="27"/>
      <c r="O58" s="27"/>
      <c r="P58" s="28">
        <f t="shared" si="3"/>
        <v>0</v>
      </c>
      <c r="Q58" s="28">
        <f t="shared" si="4"/>
        <v>0</v>
      </c>
    </row>
    <row r="59" spans="2:18" s="23" customFormat="1" ht="22" thickTop="1" thickBot="1">
      <c r="B59" s="146" t="s">
        <v>87</v>
      </c>
      <c r="C59" s="103">
        <f>SUM(C21:C58)</f>
        <v>0</v>
      </c>
      <c r="D59" s="147">
        <f>SUM(D21:D58)</f>
        <v>0</v>
      </c>
      <c r="E59" s="147">
        <f t="shared" ref="E59:O59" si="5">SUM(E21:E58)</f>
        <v>0</v>
      </c>
      <c r="F59" s="147">
        <f t="shared" si="5"/>
        <v>0</v>
      </c>
      <c r="G59" s="147">
        <f t="shared" si="5"/>
        <v>0</v>
      </c>
      <c r="H59" s="147">
        <f t="shared" si="5"/>
        <v>0</v>
      </c>
      <c r="I59" s="147">
        <f t="shared" si="5"/>
        <v>0</v>
      </c>
      <c r="J59" s="147">
        <f t="shared" si="5"/>
        <v>0</v>
      </c>
      <c r="K59" s="147">
        <f t="shared" si="5"/>
        <v>0</v>
      </c>
      <c r="L59" s="147">
        <f t="shared" si="5"/>
        <v>0</v>
      </c>
      <c r="M59" s="147">
        <f t="shared" si="5"/>
        <v>0</v>
      </c>
      <c r="N59" s="147">
        <f t="shared" si="5"/>
        <v>0</v>
      </c>
      <c r="O59" s="147">
        <f t="shared" si="5"/>
        <v>0</v>
      </c>
      <c r="P59" s="160">
        <f>SUM(P21:P58)</f>
        <v>0</v>
      </c>
      <c r="Q59" s="161">
        <f>SUM(Q21:Q58)</f>
        <v>0</v>
      </c>
    </row>
    <row r="60" spans="2:18" s="23" customFormat="1" ht="22" thickTop="1" thickBot="1">
      <c r="B60" s="156" t="s">
        <v>76</v>
      </c>
      <c r="C60" s="162"/>
      <c r="D60" s="158"/>
      <c r="E60" s="158"/>
      <c r="F60" s="158"/>
      <c r="G60" s="158"/>
      <c r="H60" s="158"/>
      <c r="I60" s="158"/>
      <c r="J60" s="158"/>
      <c r="K60" s="158"/>
      <c r="L60" s="158"/>
      <c r="M60" s="158"/>
      <c r="N60" s="158"/>
      <c r="O60" s="158"/>
      <c r="P60" s="158"/>
      <c r="Q60" s="159"/>
      <c r="R60" s="34"/>
    </row>
    <row r="61" spans="2:18" s="31" customFormat="1" ht="22" thickTop="1" thickBot="1">
      <c r="B61" s="26" t="str">
        <f>'Step 1 - Create a spending plan'!B65</f>
        <v>Auto Maintenance</v>
      </c>
      <c r="C61" s="91">
        <f>'Step 1 - Create a spending plan'!G65/12</f>
        <v>0</v>
      </c>
      <c r="D61" s="29"/>
      <c r="E61" s="29"/>
      <c r="F61" s="29"/>
      <c r="G61" s="29"/>
      <c r="H61" s="29"/>
      <c r="I61" s="29"/>
      <c r="J61" s="29"/>
      <c r="K61" s="29"/>
      <c r="L61" s="29"/>
      <c r="M61" s="29"/>
      <c r="N61" s="29"/>
      <c r="O61" s="29"/>
      <c r="P61" s="30">
        <f t="shared" ref="P61:P86" si="6">SUM(D61:O61)/12</f>
        <v>0</v>
      </c>
      <c r="Q61" s="30">
        <f t="shared" ref="Q61:Q86" si="7">SUM(D61:O61)</f>
        <v>0</v>
      </c>
    </row>
    <row r="62" spans="2:18" s="31" customFormat="1" ht="22" thickTop="1" thickBot="1">
      <c r="B62" s="26" t="str">
        <f>'Step 1 - Create a spending plan'!B66</f>
        <v>Uber / Lyft / Taxi / Rental Car / Bus</v>
      </c>
      <c r="C62" s="91">
        <f>'Step 1 - Create a spending plan'!G66/12</f>
        <v>0</v>
      </c>
      <c r="D62" s="29"/>
      <c r="E62" s="29"/>
      <c r="F62" s="29"/>
      <c r="G62" s="29"/>
      <c r="H62" s="29"/>
      <c r="I62" s="29"/>
      <c r="J62" s="29"/>
      <c r="K62" s="29"/>
      <c r="L62" s="29"/>
      <c r="M62" s="29"/>
      <c r="N62" s="29"/>
      <c r="O62" s="29"/>
      <c r="P62" s="30">
        <f t="shared" si="6"/>
        <v>0</v>
      </c>
      <c r="Q62" s="30">
        <f t="shared" si="7"/>
        <v>0</v>
      </c>
    </row>
    <row r="63" spans="2:18" s="31" customFormat="1" ht="22" thickTop="1" thickBot="1">
      <c r="B63" s="26" t="str">
        <f>'Step 1 - Create a spending plan'!B67</f>
        <v>Medical Co-Pays</v>
      </c>
      <c r="C63" s="91">
        <f>'Step 1 - Create a spending plan'!G67/12</f>
        <v>0</v>
      </c>
      <c r="D63" s="29"/>
      <c r="E63" s="29"/>
      <c r="F63" s="29"/>
      <c r="G63" s="29"/>
      <c r="H63" s="29"/>
      <c r="I63" s="29"/>
      <c r="J63" s="29"/>
      <c r="K63" s="29"/>
      <c r="L63" s="29"/>
      <c r="M63" s="29"/>
      <c r="N63" s="29"/>
      <c r="O63" s="29"/>
      <c r="P63" s="30">
        <f t="shared" si="6"/>
        <v>0</v>
      </c>
      <c r="Q63" s="30">
        <f t="shared" si="7"/>
        <v>0</v>
      </c>
    </row>
    <row r="64" spans="2:18" s="31" customFormat="1" ht="22" thickTop="1" thickBot="1">
      <c r="B64" s="26" t="str">
        <f>'Step 1 - Create a spending plan'!B68</f>
        <v>Pharmacy / Prescriptions</v>
      </c>
      <c r="C64" s="91">
        <f>'Step 1 - Create a spending plan'!G68/12</f>
        <v>0</v>
      </c>
      <c r="D64" s="29"/>
      <c r="E64" s="29"/>
      <c r="F64" s="29"/>
      <c r="G64" s="29"/>
      <c r="H64" s="29"/>
      <c r="I64" s="29"/>
      <c r="J64" s="29"/>
      <c r="K64" s="29"/>
      <c r="L64" s="29"/>
      <c r="M64" s="29"/>
      <c r="N64" s="29"/>
      <c r="O64" s="29"/>
      <c r="P64" s="30">
        <f t="shared" si="6"/>
        <v>0</v>
      </c>
      <c r="Q64" s="30">
        <f t="shared" si="7"/>
        <v>0</v>
      </c>
    </row>
    <row r="65" spans="2:17" s="31" customFormat="1" ht="22" thickTop="1" thickBot="1">
      <c r="B65" s="26" t="str">
        <f>'Step 1 - Create a spending plan'!B69</f>
        <v>Laundry / Dry cleaning</v>
      </c>
      <c r="C65" s="91">
        <f>'Step 1 - Create a spending plan'!G69/12</f>
        <v>0</v>
      </c>
      <c r="D65" s="29"/>
      <c r="E65" s="29"/>
      <c r="F65" s="29"/>
      <c r="G65" s="29"/>
      <c r="H65" s="29"/>
      <c r="I65" s="29"/>
      <c r="J65" s="29"/>
      <c r="K65" s="29"/>
      <c r="L65" s="29"/>
      <c r="M65" s="29"/>
      <c r="N65" s="29"/>
      <c r="O65" s="29"/>
      <c r="P65" s="30">
        <f>SUM(D65:O65)/12</f>
        <v>0</v>
      </c>
      <c r="Q65" s="30">
        <f>SUM(D65:O65)</f>
        <v>0</v>
      </c>
    </row>
    <row r="66" spans="2:17" s="31" customFormat="1" ht="22" thickTop="1" thickBot="1">
      <c r="B66" s="26" t="str">
        <f>'Step 1 - Create a spending plan'!B70</f>
        <v>Hair / Spa</v>
      </c>
      <c r="C66" s="91">
        <f>'Step 1 - Create a spending plan'!G70/12</f>
        <v>0</v>
      </c>
      <c r="D66" s="29"/>
      <c r="E66" s="29"/>
      <c r="F66" s="29"/>
      <c r="G66" s="29"/>
      <c r="H66" s="29"/>
      <c r="I66" s="29"/>
      <c r="J66" s="29"/>
      <c r="K66" s="29"/>
      <c r="L66" s="29"/>
      <c r="M66" s="29"/>
      <c r="N66" s="29"/>
      <c r="O66" s="29"/>
      <c r="P66" s="30">
        <f t="shared" si="6"/>
        <v>0</v>
      </c>
      <c r="Q66" s="30">
        <f t="shared" si="7"/>
        <v>0</v>
      </c>
    </row>
    <row r="67" spans="2:17" s="31" customFormat="1" ht="22" thickTop="1" thickBot="1">
      <c r="B67" s="26" t="str">
        <f>'Step 1 - Create a spending plan'!B71</f>
        <v>Education / Classes</v>
      </c>
      <c r="C67" s="91">
        <f>'Step 1 - Create a spending plan'!G71/12</f>
        <v>0</v>
      </c>
      <c r="D67" s="29"/>
      <c r="E67" s="29"/>
      <c r="F67" s="29"/>
      <c r="G67" s="29"/>
      <c r="H67" s="29"/>
      <c r="I67" s="29"/>
      <c r="J67" s="29"/>
      <c r="K67" s="29"/>
      <c r="L67" s="29"/>
      <c r="M67" s="29"/>
      <c r="N67" s="29"/>
      <c r="O67" s="29"/>
      <c r="P67" s="30">
        <f>SUM(D67:O67)/12</f>
        <v>0</v>
      </c>
      <c r="Q67" s="30">
        <f>SUM(D67:O67)</f>
        <v>0</v>
      </c>
    </row>
    <row r="68" spans="2:17" s="31" customFormat="1" ht="22" thickTop="1" thickBot="1">
      <c r="B68" s="26" t="str">
        <f>'Step 1 - Create a spending plan'!B72</f>
        <v>Gifts</v>
      </c>
      <c r="C68" s="91">
        <f>'Step 1 - Create a spending plan'!G72/12</f>
        <v>0</v>
      </c>
      <c r="D68" s="29"/>
      <c r="E68" s="29"/>
      <c r="F68" s="29"/>
      <c r="G68" s="29"/>
      <c r="H68" s="29"/>
      <c r="I68" s="29"/>
      <c r="J68" s="29"/>
      <c r="K68" s="29"/>
      <c r="L68" s="29"/>
      <c r="M68" s="29"/>
      <c r="N68" s="29"/>
      <c r="O68" s="29"/>
      <c r="P68" s="30">
        <f t="shared" si="6"/>
        <v>0</v>
      </c>
      <c r="Q68" s="30">
        <f t="shared" si="7"/>
        <v>0</v>
      </c>
    </row>
    <row r="69" spans="2:17" s="31" customFormat="1" ht="22" thickTop="1" thickBot="1">
      <c r="B69" s="26" t="str">
        <f>'Step 1 - Create a spending plan'!B73</f>
        <v>Charities (cash donations only)</v>
      </c>
      <c r="C69" s="91">
        <f>'Step 1 - Create a spending plan'!G73/12</f>
        <v>0</v>
      </c>
      <c r="D69" s="29"/>
      <c r="E69" s="29"/>
      <c r="F69" s="29"/>
      <c r="G69" s="29"/>
      <c r="H69" s="29"/>
      <c r="I69" s="29"/>
      <c r="J69" s="29"/>
      <c r="K69" s="29"/>
      <c r="L69" s="29"/>
      <c r="M69" s="29"/>
      <c r="N69" s="29"/>
      <c r="O69" s="29"/>
      <c r="P69" s="30">
        <f t="shared" si="6"/>
        <v>0</v>
      </c>
      <c r="Q69" s="30">
        <f t="shared" si="7"/>
        <v>0</v>
      </c>
    </row>
    <row r="70" spans="2:17" s="31" customFormat="1" ht="22" thickTop="1" thickBot="1">
      <c r="B70" s="26" t="str">
        <f>'Step 1 - Create a spending plan'!B74</f>
        <v>Home Improvements</v>
      </c>
      <c r="C70" s="91">
        <f>'Step 1 - Create a spending plan'!G74/12</f>
        <v>0</v>
      </c>
      <c r="D70" s="29"/>
      <c r="E70" s="29"/>
      <c r="F70" s="29"/>
      <c r="G70" s="29"/>
      <c r="H70" s="29"/>
      <c r="I70" s="29"/>
      <c r="J70" s="29"/>
      <c r="K70" s="29"/>
      <c r="L70" s="29"/>
      <c r="M70" s="29"/>
      <c r="N70" s="29"/>
      <c r="O70" s="29"/>
      <c r="P70" s="30">
        <f t="shared" si="6"/>
        <v>0</v>
      </c>
      <c r="Q70" s="30">
        <f t="shared" si="7"/>
        <v>0</v>
      </c>
    </row>
    <row r="71" spans="2:17" s="31" customFormat="1" ht="22" thickTop="1" thickBot="1">
      <c r="B71" s="26" t="str">
        <f>'Step 1 - Create a spending plan'!B75</f>
        <v>Home Maintenance / Repairs</v>
      </c>
      <c r="C71" s="91">
        <f>'Step 1 - Create a spending plan'!G75/12</f>
        <v>0</v>
      </c>
      <c r="D71" s="29"/>
      <c r="E71" s="29"/>
      <c r="F71" s="29"/>
      <c r="G71" s="29"/>
      <c r="H71" s="29"/>
      <c r="I71" s="29"/>
      <c r="J71" s="29"/>
      <c r="K71" s="29"/>
      <c r="L71" s="29"/>
      <c r="M71" s="29"/>
      <c r="N71" s="29"/>
      <c r="O71" s="29"/>
      <c r="P71" s="30">
        <f t="shared" si="6"/>
        <v>0</v>
      </c>
      <c r="Q71" s="30">
        <f t="shared" si="7"/>
        <v>0</v>
      </c>
    </row>
    <row r="72" spans="2:17" s="31" customFormat="1" ht="22" thickTop="1" thickBot="1">
      <c r="B72" s="26" t="str">
        <f>'Step 1 - Create a spending plan'!B76</f>
        <v xml:space="preserve">Babysitter </v>
      </c>
      <c r="C72" s="91">
        <f>'Step 1 - Create a spending plan'!G76/12</f>
        <v>0</v>
      </c>
      <c r="D72" s="29"/>
      <c r="E72" s="29"/>
      <c r="F72" s="29"/>
      <c r="G72" s="29"/>
      <c r="H72" s="29"/>
      <c r="I72" s="29"/>
      <c r="J72" s="29"/>
      <c r="K72" s="29"/>
      <c r="L72" s="29"/>
      <c r="M72" s="29"/>
      <c r="N72" s="29"/>
      <c r="O72" s="29"/>
      <c r="P72" s="30">
        <f t="shared" si="6"/>
        <v>0</v>
      </c>
      <c r="Q72" s="30">
        <f t="shared" si="7"/>
        <v>0</v>
      </c>
    </row>
    <row r="73" spans="2:17" s="31" customFormat="1" ht="22" thickTop="1" thickBot="1">
      <c r="B73" s="26" t="str">
        <f>'Step 1 - Create a spending plan'!B77</f>
        <v>Child Lunches</v>
      </c>
      <c r="C73" s="91">
        <f>'Step 1 - Create a spending plan'!G77/12</f>
        <v>0</v>
      </c>
      <c r="D73" s="29"/>
      <c r="E73" s="29"/>
      <c r="F73" s="29"/>
      <c r="G73" s="29"/>
      <c r="H73" s="29"/>
      <c r="I73" s="29"/>
      <c r="J73" s="29"/>
      <c r="K73" s="29"/>
      <c r="L73" s="29"/>
      <c r="M73" s="29"/>
      <c r="N73" s="29"/>
      <c r="O73" s="29"/>
      <c r="P73" s="30">
        <f t="shared" si="6"/>
        <v>0</v>
      </c>
      <c r="Q73" s="30">
        <f t="shared" si="7"/>
        <v>0</v>
      </c>
    </row>
    <row r="74" spans="2:17" s="31" customFormat="1" ht="22" thickTop="1" thickBot="1">
      <c r="B74" s="26" t="str">
        <f>'Step 1 - Create a spending plan'!B78</f>
        <v>Child Clothing &amp; Shoes</v>
      </c>
      <c r="C74" s="91">
        <f>'Step 1 - Create a spending plan'!G78/12</f>
        <v>0</v>
      </c>
      <c r="D74" s="29"/>
      <c r="E74" s="29"/>
      <c r="F74" s="29"/>
      <c r="G74" s="29"/>
      <c r="H74" s="29"/>
      <c r="I74" s="29"/>
      <c r="J74" s="29"/>
      <c r="K74" s="29"/>
      <c r="L74" s="29"/>
      <c r="M74" s="29"/>
      <c r="N74" s="29"/>
      <c r="O74" s="29"/>
      <c r="P74" s="30">
        <f t="shared" si="6"/>
        <v>0</v>
      </c>
      <c r="Q74" s="30">
        <f t="shared" si="7"/>
        <v>0</v>
      </c>
    </row>
    <row r="75" spans="2:17" s="23" customFormat="1" ht="22" thickTop="1" thickBot="1">
      <c r="B75" s="26" t="str">
        <f>'Step 1 - Create a spending plan'!B79</f>
        <v>Kids Summer Camps</v>
      </c>
      <c r="C75" s="91">
        <f>'Step 1 - Create a spending plan'!G79/12</f>
        <v>0</v>
      </c>
      <c r="D75" s="27"/>
      <c r="E75" s="27"/>
      <c r="F75" s="27"/>
      <c r="G75" s="27"/>
      <c r="H75" s="27"/>
      <c r="I75" s="27"/>
      <c r="J75" s="27"/>
      <c r="K75" s="27"/>
      <c r="L75" s="27"/>
      <c r="M75" s="27"/>
      <c r="N75" s="27"/>
      <c r="O75" s="27"/>
      <c r="P75" s="30">
        <f t="shared" si="6"/>
        <v>0</v>
      </c>
      <c r="Q75" s="30">
        <f t="shared" si="7"/>
        <v>0</v>
      </c>
    </row>
    <row r="76" spans="2:17" s="23" customFormat="1" ht="22" thickTop="1" thickBot="1">
      <c r="B76" s="26" t="str">
        <f>'Step 1 - Create a spending plan'!B80</f>
        <v>Allowances</v>
      </c>
      <c r="C76" s="91">
        <f>'Step 1 - Create a spending plan'!G80/12</f>
        <v>0</v>
      </c>
      <c r="D76" s="27"/>
      <c r="E76" s="27"/>
      <c r="F76" s="27"/>
      <c r="G76" s="27"/>
      <c r="H76" s="27"/>
      <c r="I76" s="27"/>
      <c r="J76" s="27"/>
      <c r="K76" s="27"/>
      <c r="L76" s="27"/>
      <c r="M76" s="27"/>
      <c r="N76" s="27"/>
      <c r="O76" s="27"/>
      <c r="P76" s="30">
        <f t="shared" si="6"/>
        <v>0</v>
      </c>
      <c r="Q76" s="30">
        <f t="shared" si="7"/>
        <v>0</v>
      </c>
    </row>
    <row r="77" spans="2:17" s="23" customFormat="1" ht="22" thickTop="1" thickBot="1">
      <c r="B77" s="26" t="str">
        <f>'Step 1 - Create a spending plan'!B81</f>
        <v>Travel</v>
      </c>
      <c r="C77" s="91">
        <f>'Step 1 - Create a spending plan'!G81/12</f>
        <v>0</v>
      </c>
      <c r="D77" s="27"/>
      <c r="E77" s="27"/>
      <c r="F77" s="27"/>
      <c r="G77" s="27"/>
      <c r="H77" s="27"/>
      <c r="I77" s="27"/>
      <c r="J77" s="27"/>
      <c r="K77" s="27"/>
      <c r="L77" s="27"/>
      <c r="M77" s="27"/>
      <c r="N77" s="27"/>
      <c r="O77" s="27"/>
      <c r="P77" s="30">
        <f t="shared" si="6"/>
        <v>0</v>
      </c>
      <c r="Q77" s="30">
        <f t="shared" si="7"/>
        <v>0</v>
      </c>
    </row>
    <row r="78" spans="2:17" s="23" customFormat="1" ht="22" thickTop="1" thickBot="1">
      <c r="B78" s="57" t="s">
        <v>95</v>
      </c>
      <c r="C78" s="91">
        <f>'Step 1 - Create a spending plan'!G88/12</f>
        <v>0</v>
      </c>
      <c r="D78" s="27"/>
      <c r="E78" s="27"/>
      <c r="F78" s="27"/>
      <c r="G78" s="27"/>
      <c r="H78" s="27"/>
      <c r="I78" s="27"/>
      <c r="J78" s="27"/>
      <c r="K78" s="27"/>
      <c r="L78" s="27"/>
      <c r="M78" s="27"/>
      <c r="N78" s="27"/>
      <c r="O78" s="27"/>
      <c r="P78" s="30">
        <f t="shared" si="6"/>
        <v>0</v>
      </c>
      <c r="Q78" s="30">
        <f t="shared" si="7"/>
        <v>0</v>
      </c>
    </row>
    <row r="79" spans="2:17" s="23" customFormat="1" ht="22" thickTop="1" thickBot="1">
      <c r="B79" s="57" t="s">
        <v>96</v>
      </c>
      <c r="C79" s="91">
        <f>'Step 1 - Create a spending plan'!G89/12</f>
        <v>0</v>
      </c>
      <c r="D79" s="27"/>
      <c r="E79" s="27"/>
      <c r="F79" s="27"/>
      <c r="G79" s="27"/>
      <c r="H79" s="27"/>
      <c r="I79" s="27"/>
      <c r="J79" s="27"/>
      <c r="K79" s="27"/>
      <c r="L79" s="27"/>
      <c r="M79" s="27"/>
      <c r="N79" s="27"/>
      <c r="O79" s="27"/>
      <c r="P79" s="30">
        <f t="shared" si="6"/>
        <v>0</v>
      </c>
      <c r="Q79" s="30">
        <f t="shared" si="7"/>
        <v>0</v>
      </c>
    </row>
    <row r="80" spans="2:17" s="23" customFormat="1" ht="22" thickTop="1" thickBot="1">
      <c r="B80" s="57" t="s">
        <v>97</v>
      </c>
      <c r="C80" s="91">
        <f>'Step 1 - Create a spending plan'!G90/12</f>
        <v>0</v>
      </c>
      <c r="D80" s="27"/>
      <c r="E80" s="27"/>
      <c r="F80" s="27"/>
      <c r="G80" s="27"/>
      <c r="H80" s="27"/>
      <c r="I80" s="27"/>
      <c r="J80" s="27"/>
      <c r="K80" s="27"/>
      <c r="L80" s="27"/>
      <c r="M80" s="27"/>
      <c r="N80" s="27"/>
      <c r="O80" s="27"/>
      <c r="P80" s="30">
        <f t="shared" si="6"/>
        <v>0</v>
      </c>
      <c r="Q80" s="30">
        <f t="shared" si="7"/>
        <v>0</v>
      </c>
    </row>
    <row r="81" spans="2:17" s="23" customFormat="1" ht="22" thickTop="1" thickBot="1">
      <c r="B81" s="57" t="s">
        <v>98</v>
      </c>
      <c r="C81" s="91">
        <f>'Step 1 - Create a spending plan'!G91/12</f>
        <v>0</v>
      </c>
      <c r="D81" s="27"/>
      <c r="E81" s="27"/>
      <c r="F81" s="27"/>
      <c r="G81" s="27"/>
      <c r="H81" s="27"/>
      <c r="I81" s="27"/>
      <c r="J81" s="27"/>
      <c r="K81" s="27"/>
      <c r="L81" s="27"/>
      <c r="M81" s="27"/>
      <c r="N81" s="27"/>
      <c r="O81" s="27"/>
      <c r="P81" s="30">
        <f t="shared" si="6"/>
        <v>0</v>
      </c>
      <c r="Q81" s="30">
        <f t="shared" si="7"/>
        <v>0</v>
      </c>
    </row>
    <row r="82" spans="2:17" s="23" customFormat="1" ht="22" thickTop="1" thickBot="1">
      <c r="B82" s="57" t="s">
        <v>99</v>
      </c>
      <c r="C82" s="91">
        <f>'Step 1 - Create a spending plan'!G92/12</f>
        <v>0</v>
      </c>
      <c r="D82" s="27"/>
      <c r="E82" s="27"/>
      <c r="F82" s="27"/>
      <c r="G82" s="27"/>
      <c r="H82" s="27"/>
      <c r="I82" s="27"/>
      <c r="J82" s="27"/>
      <c r="K82" s="27"/>
      <c r="L82" s="27"/>
      <c r="M82" s="27"/>
      <c r="N82" s="27"/>
      <c r="O82" s="27"/>
      <c r="P82" s="30">
        <f t="shared" si="6"/>
        <v>0</v>
      </c>
      <c r="Q82" s="30">
        <f t="shared" si="7"/>
        <v>0</v>
      </c>
    </row>
    <row r="83" spans="2:17" s="23" customFormat="1" ht="22" thickTop="1" thickBot="1">
      <c r="B83" s="26" t="str">
        <f>'Step 1 - Create a spending plan'!B82</f>
        <v>Other Discretionary Spending</v>
      </c>
      <c r="C83" s="91">
        <f>'Step 1 - Create a spending plan'!G82/12</f>
        <v>0</v>
      </c>
      <c r="D83" s="27"/>
      <c r="E83" s="27"/>
      <c r="F83" s="27"/>
      <c r="G83" s="27"/>
      <c r="H83" s="27"/>
      <c r="I83" s="27"/>
      <c r="J83" s="27"/>
      <c r="K83" s="27"/>
      <c r="L83" s="27"/>
      <c r="M83" s="27"/>
      <c r="N83" s="27"/>
      <c r="O83" s="27"/>
      <c r="P83" s="30">
        <f t="shared" si="6"/>
        <v>0</v>
      </c>
      <c r="Q83" s="30">
        <f t="shared" si="7"/>
        <v>0</v>
      </c>
    </row>
    <row r="84" spans="2:17" s="23" customFormat="1" ht="22" thickTop="1" thickBot="1">
      <c r="B84" s="26" t="str">
        <f>'Step 1 - Create a spending plan'!B83</f>
        <v>Other Discretionary Spending</v>
      </c>
      <c r="C84" s="91">
        <f>'Step 1 - Create a spending plan'!G83/12</f>
        <v>0</v>
      </c>
      <c r="D84" s="27"/>
      <c r="E84" s="27"/>
      <c r="F84" s="27"/>
      <c r="G84" s="27"/>
      <c r="H84" s="27"/>
      <c r="I84" s="27"/>
      <c r="J84" s="27"/>
      <c r="K84" s="27"/>
      <c r="L84" s="27"/>
      <c r="M84" s="27"/>
      <c r="N84" s="27"/>
      <c r="O84" s="27"/>
      <c r="P84" s="30">
        <f t="shared" si="6"/>
        <v>0</v>
      </c>
      <c r="Q84" s="30">
        <f t="shared" si="7"/>
        <v>0</v>
      </c>
    </row>
    <row r="85" spans="2:17" s="23" customFormat="1" ht="22" thickTop="1" thickBot="1">
      <c r="B85" s="26" t="str">
        <f>'Step 1 - Create a spending plan'!B84</f>
        <v>Other Discretionary Spending</v>
      </c>
      <c r="C85" s="91">
        <f>'Step 1 - Create a spending plan'!G84/12</f>
        <v>0</v>
      </c>
      <c r="D85" s="27"/>
      <c r="E85" s="27"/>
      <c r="F85" s="27"/>
      <c r="G85" s="27"/>
      <c r="H85" s="27"/>
      <c r="I85" s="27"/>
      <c r="J85" s="27"/>
      <c r="K85" s="27"/>
      <c r="L85" s="27"/>
      <c r="M85" s="27"/>
      <c r="N85" s="27"/>
      <c r="O85" s="27"/>
      <c r="P85" s="30">
        <f t="shared" si="6"/>
        <v>0</v>
      </c>
      <c r="Q85" s="30">
        <f t="shared" si="7"/>
        <v>0</v>
      </c>
    </row>
    <row r="86" spans="2:17" s="23" customFormat="1" ht="22" thickTop="1" thickBot="1">
      <c r="B86" s="26" t="str">
        <f>'Step 1 - Create a spending plan'!B85</f>
        <v>Other Discretionary Spending</v>
      </c>
      <c r="C86" s="91">
        <f>'Step 1 - Create a spending plan'!G85/12</f>
        <v>0</v>
      </c>
      <c r="D86" s="27"/>
      <c r="E86" s="27"/>
      <c r="F86" s="27"/>
      <c r="G86" s="27"/>
      <c r="H86" s="27"/>
      <c r="I86" s="27"/>
      <c r="J86" s="27"/>
      <c r="K86" s="27"/>
      <c r="L86" s="27"/>
      <c r="M86" s="27"/>
      <c r="N86" s="27"/>
      <c r="O86" s="27"/>
      <c r="P86" s="30">
        <f t="shared" si="6"/>
        <v>0</v>
      </c>
      <c r="Q86" s="30">
        <f t="shared" si="7"/>
        <v>0</v>
      </c>
    </row>
    <row r="87" spans="2:17" s="23" customFormat="1" ht="22" thickTop="1" thickBot="1">
      <c r="B87" s="146" t="s">
        <v>88</v>
      </c>
      <c r="C87" s="103">
        <f t="shared" ref="C87:Q87" si="8">SUM(C60:C86)</f>
        <v>0</v>
      </c>
      <c r="D87" s="147">
        <f t="shared" si="8"/>
        <v>0</v>
      </c>
      <c r="E87" s="147">
        <f t="shared" si="8"/>
        <v>0</v>
      </c>
      <c r="F87" s="147">
        <f t="shared" si="8"/>
        <v>0</v>
      </c>
      <c r="G87" s="147">
        <f t="shared" si="8"/>
        <v>0</v>
      </c>
      <c r="H87" s="147">
        <f t="shared" si="8"/>
        <v>0</v>
      </c>
      <c r="I87" s="147">
        <f t="shared" si="8"/>
        <v>0</v>
      </c>
      <c r="J87" s="147">
        <f t="shared" si="8"/>
        <v>0</v>
      </c>
      <c r="K87" s="147">
        <f t="shared" si="8"/>
        <v>0</v>
      </c>
      <c r="L87" s="147">
        <f t="shared" si="8"/>
        <v>0</v>
      </c>
      <c r="M87" s="147">
        <f t="shared" si="8"/>
        <v>0</v>
      </c>
      <c r="N87" s="147">
        <f t="shared" si="8"/>
        <v>0</v>
      </c>
      <c r="O87" s="147">
        <f t="shared" si="8"/>
        <v>0</v>
      </c>
      <c r="P87" s="147">
        <f t="shared" si="8"/>
        <v>0</v>
      </c>
      <c r="Q87" s="148">
        <f t="shared" si="8"/>
        <v>0</v>
      </c>
    </row>
    <row r="88" spans="2:17" s="23" customFormat="1" ht="22" thickTop="1" thickBot="1">
      <c r="B88" s="156" t="s">
        <v>81</v>
      </c>
      <c r="C88" s="157"/>
      <c r="D88" s="158"/>
      <c r="E88" s="158"/>
      <c r="F88" s="158"/>
      <c r="G88" s="158"/>
      <c r="H88" s="158"/>
      <c r="I88" s="158"/>
      <c r="J88" s="158"/>
      <c r="K88" s="158"/>
      <c r="L88" s="158"/>
      <c r="M88" s="158"/>
      <c r="N88" s="158"/>
      <c r="O88" s="158"/>
      <c r="P88" s="158"/>
      <c r="Q88" s="159"/>
    </row>
    <row r="89" spans="2:17" s="23" customFormat="1" ht="22" thickTop="1" thickBot="1">
      <c r="B89" s="32" t="str">
        <f>'Step 1 - Create a spending plan'!B97</f>
        <v>'s Retirement Contributions deducted from pay</v>
      </c>
      <c r="C89" s="91">
        <f>'Step 1 - Create a spending plan'!G15/12</f>
        <v>0</v>
      </c>
      <c r="D89" s="27"/>
      <c r="E89" s="27"/>
      <c r="F89" s="27"/>
      <c r="G89" s="27"/>
      <c r="H89" s="27"/>
      <c r="I89" s="27"/>
      <c r="J89" s="27"/>
      <c r="K89" s="27"/>
      <c r="L89" s="27"/>
      <c r="M89" s="27"/>
      <c r="N89" s="27"/>
      <c r="O89" s="27"/>
      <c r="P89" s="28">
        <f>SUM(D89:O89)/12</f>
        <v>0</v>
      </c>
      <c r="Q89" s="28">
        <f>SUM(D89:O89)</f>
        <v>0</v>
      </c>
    </row>
    <row r="90" spans="2:17" s="23" customFormat="1" ht="22" thickTop="1" thickBot="1">
      <c r="B90" s="32" t="str">
        <f>'Step 1 - Create a spending plan'!B98</f>
        <v>'s Retirement Contributions deducted from pay</v>
      </c>
      <c r="C90" s="91">
        <f>'Step 1 - Create a spending plan'!G16/12</f>
        <v>0</v>
      </c>
      <c r="D90" s="27"/>
      <c r="E90" s="27"/>
      <c r="F90" s="27"/>
      <c r="G90" s="27"/>
      <c r="H90" s="27"/>
      <c r="I90" s="27"/>
      <c r="J90" s="27"/>
      <c r="K90" s="27"/>
      <c r="L90" s="27"/>
      <c r="M90" s="27"/>
      <c r="N90" s="27"/>
      <c r="O90" s="27"/>
      <c r="P90" s="28">
        <f t="shared" ref="P90:P95" si="9">SUM(D90:O90)/12</f>
        <v>0</v>
      </c>
      <c r="Q90" s="28">
        <f t="shared" ref="Q90:Q95" si="10">SUM(D90:O90)</f>
        <v>0</v>
      </c>
    </row>
    <row r="91" spans="2:17" s="23" customFormat="1" ht="22" thickTop="1" thickBot="1">
      <c r="B91" s="32" t="str">
        <f>'Step 1 - Create a spending plan'!B99</f>
        <v>529 Savings</v>
      </c>
      <c r="C91" s="91">
        <f>'Step 1 - Create a spending plan'!G99/12</f>
        <v>0</v>
      </c>
      <c r="D91" s="27"/>
      <c r="E91" s="27"/>
      <c r="F91" s="27"/>
      <c r="G91" s="27"/>
      <c r="H91" s="27"/>
      <c r="I91" s="27"/>
      <c r="J91" s="27"/>
      <c r="K91" s="27"/>
      <c r="L91" s="27"/>
      <c r="M91" s="27"/>
      <c r="N91" s="27"/>
      <c r="O91" s="27"/>
      <c r="P91" s="28">
        <f t="shared" si="9"/>
        <v>0</v>
      </c>
      <c r="Q91" s="28">
        <f t="shared" si="10"/>
        <v>0</v>
      </c>
    </row>
    <row r="92" spans="2:17" s="23" customFormat="1" ht="22" thickTop="1" thickBot="1">
      <c r="B92" s="32" t="str">
        <f>'Step 1 - Create a spending plan'!B100</f>
        <v>529 Savings</v>
      </c>
      <c r="C92" s="91">
        <f>'Step 1 - Create a spending plan'!G100/12</f>
        <v>0</v>
      </c>
      <c r="D92" s="27"/>
      <c r="E92" s="27"/>
      <c r="F92" s="27"/>
      <c r="G92" s="27"/>
      <c r="H92" s="27"/>
      <c r="I92" s="27"/>
      <c r="J92" s="27"/>
      <c r="K92" s="27"/>
      <c r="L92" s="27"/>
      <c r="M92" s="27"/>
      <c r="N92" s="27"/>
      <c r="O92" s="27"/>
      <c r="P92" s="28">
        <f t="shared" si="9"/>
        <v>0</v>
      </c>
      <c r="Q92" s="28">
        <f t="shared" si="10"/>
        <v>0</v>
      </c>
    </row>
    <row r="93" spans="2:17" s="23" customFormat="1" ht="22" thickTop="1" thickBot="1">
      <c r="B93" s="32" t="str">
        <f>'Step 1 - Create a spending plan'!B101</f>
        <v>Other Savings</v>
      </c>
      <c r="C93" s="91">
        <f>'Step 1 - Create a spending plan'!G101/12</f>
        <v>0</v>
      </c>
      <c r="D93" s="27"/>
      <c r="E93" s="27"/>
      <c r="F93" s="27"/>
      <c r="G93" s="27"/>
      <c r="H93" s="27"/>
      <c r="I93" s="27"/>
      <c r="J93" s="27"/>
      <c r="K93" s="27"/>
      <c r="L93" s="27"/>
      <c r="M93" s="27"/>
      <c r="N93" s="27"/>
      <c r="O93" s="27"/>
      <c r="P93" s="28">
        <f t="shared" si="9"/>
        <v>0</v>
      </c>
      <c r="Q93" s="28">
        <f t="shared" si="10"/>
        <v>0</v>
      </c>
    </row>
    <row r="94" spans="2:17" s="23" customFormat="1" ht="22" thickTop="1" thickBot="1">
      <c r="B94" s="32" t="str">
        <f>'Step 1 - Create a spending plan'!B102</f>
        <v>Other Savings</v>
      </c>
      <c r="C94" s="91">
        <f>'Step 1 - Create a spending plan'!G102/12</f>
        <v>0</v>
      </c>
      <c r="D94" s="27"/>
      <c r="E94" s="27"/>
      <c r="F94" s="27"/>
      <c r="G94" s="27"/>
      <c r="H94" s="27"/>
      <c r="I94" s="27"/>
      <c r="J94" s="27"/>
      <c r="K94" s="27"/>
      <c r="L94" s="27"/>
      <c r="M94" s="27"/>
      <c r="N94" s="27"/>
      <c r="O94" s="27"/>
      <c r="P94" s="28">
        <f t="shared" si="9"/>
        <v>0</v>
      </c>
      <c r="Q94" s="28">
        <f t="shared" si="10"/>
        <v>0</v>
      </c>
    </row>
    <row r="95" spans="2:17" s="23" customFormat="1" ht="22" thickTop="1" thickBot="1">
      <c r="B95" s="32" t="str">
        <f>'Step 1 - Create a spending plan'!B103</f>
        <v>Other Savings</v>
      </c>
      <c r="C95" s="91">
        <f>'Step 1 - Create a spending plan'!G103/12</f>
        <v>0</v>
      </c>
      <c r="D95" s="27"/>
      <c r="E95" s="27"/>
      <c r="F95" s="27"/>
      <c r="G95" s="27"/>
      <c r="H95" s="27"/>
      <c r="I95" s="27"/>
      <c r="J95" s="27"/>
      <c r="K95" s="27"/>
      <c r="L95" s="27"/>
      <c r="M95" s="27"/>
      <c r="N95" s="27"/>
      <c r="O95" s="27"/>
      <c r="P95" s="28">
        <f t="shared" si="9"/>
        <v>0</v>
      </c>
      <c r="Q95" s="28">
        <f t="shared" si="10"/>
        <v>0</v>
      </c>
    </row>
    <row r="96" spans="2:17" s="23" customFormat="1" ht="22" thickTop="1" thickBot="1">
      <c r="B96" s="146" t="s">
        <v>89</v>
      </c>
      <c r="C96" s="103">
        <f>SUM(C89:C95)</f>
        <v>0</v>
      </c>
      <c r="D96" s="147">
        <f>SUM(D89:D95)</f>
        <v>0</v>
      </c>
      <c r="E96" s="147">
        <f t="shared" ref="E96:Q96" si="11">SUM(E89:E95)</f>
        <v>0</v>
      </c>
      <c r="F96" s="147">
        <f t="shared" si="11"/>
        <v>0</v>
      </c>
      <c r="G96" s="147">
        <f t="shared" si="11"/>
        <v>0</v>
      </c>
      <c r="H96" s="147">
        <f t="shared" si="11"/>
        <v>0</v>
      </c>
      <c r="I96" s="147">
        <f t="shared" si="11"/>
        <v>0</v>
      </c>
      <c r="J96" s="147">
        <f t="shared" si="11"/>
        <v>0</v>
      </c>
      <c r="K96" s="147">
        <f t="shared" si="11"/>
        <v>0</v>
      </c>
      <c r="L96" s="147">
        <f t="shared" si="11"/>
        <v>0</v>
      </c>
      <c r="M96" s="147">
        <f t="shared" si="11"/>
        <v>0</v>
      </c>
      <c r="N96" s="147">
        <f t="shared" si="11"/>
        <v>0</v>
      </c>
      <c r="O96" s="147">
        <f t="shared" si="11"/>
        <v>0</v>
      </c>
      <c r="P96" s="147">
        <f t="shared" si="11"/>
        <v>0</v>
      </c>
      <c r="Q96" s="148">
        <f t="shared" si="11"/>
        <v>0</v>
      </c>
    </row>
    <row r="97" spans="2:17" s="56" customFormat="1" ht="6" customHeight="1" thickTop="1" thickBot="1">
      <c r="B97" s="149"/>
      <c r="C97" s="150"/>
      <c r="D97" s="151"/>
      <c r="E97" s="151"/>
      <c r="F97" s="151"/>
      <c r="G97" s="151"/>
      <c r="H97" s="151"/>
      <c r="I97" s="151"/>
      <c r="J97" s="151"/>
      <c r="K97" s="151"/>
      <c r="L97" s="151"/>
      <c r="M97" s="151"/>
      <c r="N97" s="151"/>
      <c r="O97" s="151"/>
      <c r="P97" s="151"/>
      <c r="Q97" s="152"/>
    </row>
    <row r="98" spans="2:17" s="23" customFormat="1" ht="22" thickTop="1" thickBot="1">
      <c r="B98" s="146" t="s">
        <v>30</v>
      </c>
      <c r="C98" s="103">
        <f t="shared" ref="C98:Q98" si="12">SUM(C96,C87,C59)</f>
        <v>0</v>
      </c>
      <c r="D98" s="147">
        <f t="shared" si="12"/>
        <v>0</v>
      </c>
      <c r="E98" s="147">
        <f t="shared" si="12"/>
        <v>0</v>
      </c>
      <c r="F98" s="147">
        <f t="shared" si="12"/>
        <v>0</v>
      </c>
      <c r="G98" s="147">
        <f t="shared" si="12"/>
        <v>0</v>
      </c>
      <c r="H98" s="147">
        <f t="shared" si="12"/>
        <v>0</v>
      </c>
      <c r="I98" s="147">
        <f t="shared" si="12"/>
        <v>0</v>
      </c>
      <c r="J98" s="147">
        <f t="shared" si="12"/>
        <v>0</v>
      </c>
      <c r="K98" s="147">
        <f t="shared" si="12"/>
        <v>0</v>
      </c>
      <c r="L98" s="147">
        <f t="shared" si="12"/>
        <v>0</v>
      </c>
      <c r="M98" s="147">
        <f t="shared" si="12"/>
        <v>0</v>
      </c>
      <c r="N98" s="147">
        <f t="shared" si="12"/>
        <v>0</v>
      </c>
      <c r="O98" s="147">
        <f t="shared" si="12"/>
        <v>0</v>
      </c>
      <c r="P98" s="147">
        <f t="shared" si="12"/>
        <v>0</v>
      </c>
      <c r="Q98" s="148">
        <f t="shared" si="12"/>
        <v>0</v>
      </c>
    </row>
    <row r="99" spans="2:17" s="23" customFormat="1" ht="6" customHeight="1" thickBot="1">
      <c r="B99" s="53"/>
      <c r="C99" s="92"/>
      <c r="D99" s="34"/>
      <c r="E99" s="34"/>
      <c r="F99" s="34"/>
      <c r="G99" s="34"/>
      <c r="H99" s="34"/>
      <c r="I99" s="34"/>
      <c r="J99" s="34"/>
      <c r="K99" s="34"/>
      <c r="L99" s="34"/>
      <c r="M99" s="34"/>
      <c r="N99" s="34"/>
      <c r="O99" s="34"/>
      <c r="P99" s="34"/>
      <c r="Q99" s="55"/>
    </row>
    <row r="100" spans="2:17" s="23" customFormat="1" ht="22" thickTop="1" thickBot="1">
      <c r="B100" s="153" t="s">
        <v>94</v>
      </c>
      <c r="C100" s="140">
        <f t="shared" ref="C100:O100" si="13">C17-C98</f>
        <v>0</v>
      </c>
      <c r="D100" s="154">
        <f t="shared" si="13"/>
        <v>0</v>
      </c>
      <c r="E100" s="154">
        <f t="shared" si="13"/>
        <v>0</v>
      </c>
      <c r="F100" s="154">
        <f t="shared" si="13"/>
        <v>0</v>
      </c>
      <c r="G100" s="154">
        <f t="shared" si="13"/>
        <v>0</v>
      </c>
      <c r="H100" s="154">
        <f t="shared" si="13"/>
        <v>0</v>
      </c>
      <c r="I100" s="154">
        <f t="shared" si="13"/>
        <v>0</v>
      </c>
      <c r="J100" s="154">
        <f t="shared" si="13"/>
        <v>0</v>
      </c>
      <c r="K100" s="154">
        <f t="shared" si="13"/>
        <v>0</v>
      </c>
      <c r="L100" s="154">
        <f t="shared" si="13"/>
        <v>0</v>
      </c>
      <c r="M100" s="154">
        <f t="shared" si="13"/>
        <v>0</v>
      </c>
      <c r="N100" s="154">
        <f t="shared" si="13"/>
        <v>0</v>
      </c>
      <c r="O100" s="154">
        <f t="shared" si="13"/>
        <v>0</v>
      </c>
      <c r="P100" s="154">
        <f>SUM(D100:O100)</f>
        <v>0</v>
      </c>
      <c r="Q100" s="155">
        <f>SUM(E100:P100)</f>
        <v>0</v>
      </c>
    </row>
    <row r="101" spans="2:17" s="23" customFormat="1" ht="10" customHeight="1">
      <c r="F101" s="33"/>
    </row>
    <row r="102" spans="2:17" s="23" customFormat="1" ht="20">
      <c r="B102" s="56"/>
      <c r="C102" s="88"/>
      <c r="D102" s="88"/>
      <c r="E102" s="56"/>
      <c r="F102" s="89"/>
      <c r="G102" s="56"/>
    </row>
    <row r="103" spans="2:17" s="23" customFormat="1" ht="26" customHeight="1">
      <c r="B103" s="54"/>
      <c r="C103" s="90"/>
      <c r="D103" s="90"/>
      <c r="E103" s="56"/>
      <c r="F103" s="89"/>
      <c r="G103" s="56"/>
    </row>
    <row r="104" spans="2:17" s="23" customFormat="1" ht="75" customHeight="1">
      <c r="B104" s="94"/>
      <c r="C104" s="94"/>
      <c r="D104" s="94"/>
      <c r="E104" s="94"/>
      <c r="F104" s="94"/>
      <c r="G104" s="94"/>
    </row>
    <row r="105" spans="2:17" s="23" customFormat="1" ht="22" customHeight="1">
      <c r="B105" s="94"/>
      <c r="C105" s="94"/>
      <c r="D105" s="94"/>
      <c r="E105" s="94"/>
      <c r="F105" s="94"/>
      <c r="G105" s="94"/>
    </row>
    <row r="106" spans="2:17" s="23" customFormat="1" ht="19">
      <c r="B106" s="94"/>
      <c r="C106" s="94"/>
      <c r="D106" s="94"/>
      <c r="E106" s="94"/>
      <c r="F106" s="94"/>
      <c r="G106" s="94"/>
    </row>
    <row r="107" spans="2:17" s="23" customFormat="1" ht="19">
      <c r="B107" s="94"/>
      <c r="C107" s="94"/>
      <c r="D107" s="94"/>
      <c r="E107" s="94"/>
      <c r="F107" s="94"/>
      <c r="G107" s="94"/>
    </row>
    <row r="108" spans="2:17" s="23" customFormat="1" ht="19"/>
    <row r="109" spans="2:17" s="23" customFormat="1" ht="19"/>
    <row r="110" spans="2:17" s="23" customFormat="1" ht="19"/>
    <row r="111" spans="2:17" s="23" customFormat="1" ht="19"/>
    <row r="112" spans="2:17" s="23" customFormat="1" ht="19"/>
    <row r="113" s="23" customFormat="1" ht="19"/>
    <row r="114" s="23" customFormat="1" ht="19"/>
    <row r="115" s="23" customFormat="1" ht="19"/>
    <row r="116" s="23" customFormat="1" ht="19"/>
    <row r="117" s="23" customFormat="1" ht="19"/>
    <row r="118" s="23" customFormat="1" ht="19"/>
    <row r="119" s="23" customFormat="1" ht="19"/>
    <row r="120" s="23" customFormat="1" ht="19"/>
    <row r="121" s="23" customFormat="1" ht="19"/>
    <row r="122" s="23" customFormat="1" ht="19"/>
    <row r="123" s="23" customFormat="1" ht="19"/>
    <row r="124" s="23" customFormat="1" ht="19"/>
    <row r="125" s="23" customFormat="1" ht="19"/>
    <row r="126" s="23" customFormat="1" ht="19"/>
    <row r="127" s="23" customFormat="1" ht="19"/>
    <row r="128" s="23" customFormat="1" ht="19"/>
    <row r="129" s="23" customFormat="1" ht="19"/>
    <row r="130" s="23" customFormat="1" ht="19"/>
    <row r="131" s="23" customFormat="1" ht="19"/>
    <row r="132" s="23" customFormat="1" ht="19"/>
    <row r="133" s="23" customFormat="1" ht="19"/>
    <row r="134" s="23" customFormat="1" ht="19"/>
    <row r="135" s="23" customFormat="1" ht="19"/>
    <row r="136" s="23" customFormat="1" ht="19"/>
    <row r="137" s="23" customFormat="1" ht="19"/>
    <row r="138" s="23" customFormat="1" ht="19"/>
    <row r="139" s="23" customFormat="1" ht="19"/>
    <row r="140" s="23" customFormat="1" ht="19"/>
    <row r="141" s="23" customFormat="1" ht="19"/>
    <row r="142" s="23" customFormat="1" ht="19"/>
    <row r="143" s="23" customFormat="1" ht="19"/>
    <row r="144" s="23" customFormat="1" ht="19"/>
    <row r="145" s="23" customFormat="1" ht="19"/>
    <row r="146" s="23" customFormat="1" ht="19"/>
    <row r="147" s="23" customFormat="1" ht="19"/>
    <row r="148" s="23" customFormat="1" ht="19"/>
    <row r="149" s="23" customFormat="1" ht="19"/>
    <row r="150" s="23" customFormat="1" ht="19"/>
    <row r="151" s="23" customFormat="1" ht="19"/>
    <row r="152" s="23" customFormat="1" ht="19"/>
    <row r="153" s="23" customFormat="1" ht="19"/>
    <row r="154" s="23" customFormat="1" ht="19"/>
    <row r="155" s="23" customFormat="1" ht="19"/>
    <row r="156" s="23" customFormat="1" ht="19"/>
    <row r="157" s="23" customFormat="1" ht="19"/>
    <row r="158" s="23" customFormat="1" ht="19"/>
    <row r="159" s="23" customFormat="1" ht="19"/>
    <row r="160" s="23" customFormat="1" ht="19"/>
    <row r="161" s="23" customFormat="1" ht="19"/>
    <row r="162" s="23" customFormat="1" ht="19"/>
    <row r="163" s="23" customFormat="1" ht="19"/>
    <row r="164" s="23" customFormat="1" ht="19"/>
    <row r="165" s="23" customFormat="1" ht="19"/>
    <row r="166" s="23" customFormat="1" ht="19"/>
    <row r="167" s="23" customFormat="1" ht="19"/>
    <row r="168" s="23" customFormat="1" ht="19"/>
    <row r="169" s="23" customFormat="1" ht="19"/>
    <row r="170" s="23" customFormat="1" ht="19"/>
    <row r="171" s="23" customFormat="1" ht="19"/>
    <row r="172" s="23" customFormat="1" ht="19"/>
    <row r="173" s="23" customFormat="1" ht="19"/>
    <row r="174" s="23" customFormat="1" ht="19"/>
    <row r="175" s="23" customFormat="1" ht="19"/>
    <row r="176" s="23" customFormat="1" ht="19"/>
    <row r="177" s="23" customFormat="1" ht="19"/>
    <row r="178" s="23" customFormat="1" ht="19"/>
    <row r="179" s="23" customFormat="1" ht="19"/>
    <row r="180" s="23" customFormat="1" ht="19"/>
    <row r="181" s="23" customFormat="1" ht="19"/>
    <row r="182" s="23" customFormat="1" ht="19"/>
    <row r="183" s="23" customFormat="1" ht="19"/>
    <row r="184" s="23" customFormat="1" ht="19"/>
    <row r="185" s="23" customFormat="1" ht="19"/>
    <row r="186" s="23" customFormat="1" ht="19"/>
    <row r="187" s="23" customFormat="1" ht="19"/>
    <row r="188" s="23" customFormat="1" ht="19"/>
    <row r="189" s="23" customFormat="1" ht="19"/>
    <row r="190" s="23" customFormat="1" ht="19"/>
    <row r="191" s="23" customFormat="1" ht="19"/>
    <row r="192" s="23" customFormat="1" ht="19"/>
    <row r="193" s="23" customFormat="1" ht="19"/>
    <row r="194" s="23" customFormat="1" ht="19"/>
    <row r="195" s="23" customFormat="1" ht="19"/>
    <row r="196" s="23" customFormat="1" ht="19"/>
    <row r="197" s="23" customFormat="1" ht="19"/>
    <row r="198" s="23" customFormat="1" ht="19"/>
    <row r="199" s="23" customFormat="1" ht="19"/>
    <row r="200" s="23" customFormat="1" ht="19"/>
    <row r="201" s="23" customFormat="1" ht="19"/>
    <row r="202" s="23" customFormat="1" ht="19"/>
    <row r="203" s="23" customFormat="1" ht="19"/>
    <row r="204" s="23" customFormat="1" ht="19"/>
    <row r="205" s="23" customFormat="1" ht="19"/>
    <row r="206" s="23" customFormat="1" ht="19"/>
    <row r="207" s="23" customFormat="1" ht="19"/>
    <row r="208" s="23" customFormat="1" ht="19"/>
    <row r="209" s="23" customFormat="1" ht="19"/>
    <row r="210" s="23" customFormat="1" ht="19"/>
    <row r="211" s="23" customFormat="1" ht="19"/>
    <row r="212" s="23" customFormat="1" ht="19"/>
    <row r="213" s="23" customFormat="1" ht="19"/>
    <row r="214" s="23" customFormat="1" ht="19"/>
    <row r="215" s="23" customFormat="1" ht="19"/>
    <row r="216" s="23" customFormat="1" ht="19"/>
    <row r="217" s="23" customFormat="1" ht="19"/>
    <row r="218" s="23" customFormat="1" ht="19"/>
    <row r="219" s="23" customFormat="1" ht="19"/>
    <row r="220" s="23" customFormat="1" ht="19"/>
    <row r="221" s="23" customFormat="1" ht="19"/>
    <row r="222" s="23" customFormat="1" ht="19"/>
  </sheetData>
  <mergeCells count="2">
    <mergeCell ref="B2:F3"/>
    <mergeCell ref="B104:G107"/>
  </mergeCells>
  <phoneticPr fontId="16" type="noConversion"/>
  <pageMargins left="0.25" right="0.25" top="0.75" bottom="0.75" header="0.3" footer="0.3"/>
  <pageSetup scale="60" fitToHeight="4" orientation="landscape"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Start Here</vt:lpstr>
      <vt:lpstr>Step 1 - Create a spending plan</vt:lpstr>
      <vt:lpstr>Step 2- Create a FLEX plan</vt:lpstr>
      <vt:lpstr>Step 3- Track your Expenses</vt:lpstr>
      <vt:lpstr>'Step 1 - Create a spending plan'!Print_Area</vt:lpstr>
      <vt:lpstr>'Step 2- Create a FLEX plan'!Print_Area</vt:lpstr>
      <vt:lpstr>'Step 3- Track your Expenses'!Print_Area</vt:lpstr>
    </vt:vector>
  </TitlesOfParts>
  <Manager/>
  <Company>Planning Within Reach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PWR Cash Flow System</dc:title>
  <dc:subject/>
  <dc:creator>Planning Within Reach</dc:creator>
  <cp:keywords/>
  <dc:description/>
  <cp:lastModifiedBy>Alicia Butera</cp:lastModifiedBy>
  <cp:lastPrinted>2018-03-01T19:46:03Z</cp:lastPrinted>
  <dcterms:created xsi:type="dcterms:W3CDTF">2001-10-25T15:18:26Z</dcterms:created>
  <dcterms:modified xsi:type="dcterms:W3CDTF">2018-11-05T20:56:24Z</dcterms:modified>
  <cp:category/>
</cp:coreProperties>
</file>